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P-Projects\bozmd\2023\May-2023\19-05-2023\"/>
    </mc:Choice>
  </mc:AlternateContent>
  <xr:revisionPtr revIDLastSave="0" documentId="13_ncr:1_{D48639A8-D19D-43E4-A22E-B19A1E4B3049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Best Chart" sheetId="1" r:id="rId1"/>
    <sheet name="Weights &amp; Measures" sheetId="2" r:id="rId2"/>
    <sheet name="Labs" sheetId="3" r:id="rId3"/>
    <sheet name="Y-Tube School" sheetId="4" r:id="rId4"/>
    <sheet name="CarbNet CarbProtein Calculator" sheetId="5" r:id="rId5"/>
    <sheet name="Food Test" sheetId="6" r:id="rId6"/>
    <sheet name="3 day test" sheetId="7" r:id="rId7"/>
    <sheet name="Muse 2" sheetId="8" r:id="rId8"/>
  </sheets>
  <definedNames>
    <definedName name="Excel_BuiltIn_Print_Area" localSheetId="0">'Best Chart'!$A$1:$O$51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1" l="1"/>
  <c r="AI5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6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5" i="5"/>
  <c r="AE26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5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" i="5"/>
  <c r="E7" i="5"/>
  <c r="E8" i="5"/>
  <c r="E9" i="5"/>
  <c r="E5" i="5"/>
  <c r="C5" i="2" l="1"/>
  <c r="C55" i="7"/>
  <c r="E55" i="7" s="1"/>
  <c r="C56" i="7"/>
  <c r="B61" i="7"/>
  <c r="D61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4" i="7"/>
  <c r="E56" i="7"/>
  <c r="AC27" i="5"/>
  <c r="AI29" i="5"/>
  <c r="AG29" i="5"/>
  <c r="F61" i="7" l="1"/>
  <c r="AI27" i="5"/>
  <c r="AG27" i="5"/>
  <c r="AE29" i="5"/>
  <c r="E8" i="2"/>
  <c r="E9" i="2"/>
  <c r="E12" i="2"/>
  <c r="E13" i="2"/>
  <c r="E16" i="2"/>
  <c r="E17" i="2"/>
  <c r="E20" i="2"/>
  <c r="E21" i="2"/>
  <c r="E24" i="2"/>
  <c r="E25" i="2"/>
  <c r="E28" i="2"/>
  <c r="E29" i="2"/>
  <c r="E32" i="2"/>
  <c r="E33" i="2"/>
  <c r="E36" i="2"/>
  <c r="E37" i="2"/>
  <c r="E40" i="2"/>
  <c r="E41" i="2"/>
  <c r="E44" i="2"/>
  <c r="E45" i="2"/>
  <c r="E48" i="2"/>
  <c r="E49" i="2"/>
  <c r="E52" i="2"/>
  <c r="E53" i="2"/>
  <c r="E56" i="2"/>
  <c r="E57" i="2"/>
  <c r="E60" i="2"/>
  <c r="E61" i="2"/>
  <c r="E64" i="2"/>
  <c r="E65" i="2"/>
  <c r="E68" i="2"/>
  <c r="E69" i="2"/>
  <c r="E72" i="2"/>
  <c r="E73" i="2"/>
  <c r="E76" i="2"/>
  <c r="E77" i="2"/>
  <c r="E80" i="2"/>
  <c r="E81" i="2"/>
  <c r="E84" i="2"/>
  <c r="E85" i="2"/>
  <c r="E88" i="2"/>
  <c r="E89" i="2"/>
  <c r="E92" i="2"/>
  <c r="E93" i="2"/>
  <c r="E96" i="2"/>
  <c r="E97" i="2"/>
  <c r="E100" i="2"/>
  <c r="E101" i="2"/>
  <c r="E104" i="2"/>
  <c r="E105" i="2"/>
  <c r="E108" i="2"/>
  <c r="E109" i="2"/>
  <c r="E112" i="2"/>
  <c r="E113" i="2"/>
  <c r="E116" i="2"/>
  <c r="E117" i="2"/>
  <c r="E120" i="2"/>
  <c r="E121" i="2"/>
  <c r="E124" i="2"/>
  <c r="E125" i="2"/>
  <c r="E128" i="2"/>
  <c r="E129" i="2"/>
  <c r="E132" i="2"/>
  <c r="E133" i="2"/>
  <c r="E136" i="2"/>
  <c r="E137" i="2"/>
  <c r="E140" i="2"/>
  <c r="E141" i="2"/>
  <c r="E144" i="2"/>
  <c r="E145" i="2"/>
  <c r="E148" i="2"/>
  <c r="E149" i="2"/>
  <c r="E152" i="2"/>
  <c r="E153" i="2"/>
  <c r="E156" i="2"/>
  <c r="E157" i="2"/>
  <c r="E160" i="2"/>
  <c r="E161" i="2"/>
  <c r="E164" i="2"/>
  <c r="E165" i="2"/>
  <c r="E168" i="2"/>
  <c r="E169" i="2"/>
  <c r="E172" i="2"/>
  <c r="E173" i="2"/>
  <c r="E176" i="2"/>
  <c r="E177" i="2"/>
  <c r="E180" i="2"/>
  <c r="E181" i="2"/>
  <c r="E184" i="2"/>
  <c r="E185" i="2"/>
  <c r="E188" i="2"/>
  <c r="E189" i="2"/>
  <c r="E192" i="2"/>
  <c r="E193" i="2"/>
  <c r="E196" i="2"/>
  <c r="E197" i="2"/>
  <c r="E200" i="2"/>
  <c r="E201" i="2"/>
  <c r="E204" i="2"/>
  <c r="E205" i="2"/>
  <c r="E208" i="2"/>
  <c r="E209" i="2"/>
  <c r="E212" i="2"/>
  <c r="E213" i="2"/>
  <c r="E216" i="2"/>
  <c r="E217" i="2"/>
  <c r="E220" i="2"/>
  <c r="E221" i="2"/>
  <c r="E224" i="2"/>
  <c r="E225" i="2"/>
  <c r="E228" i="2"/>
  <c r="E229" i="2"/>
  <c r="E232" i="2"/>
  <c r="E233" i="2"/>
  <c r="E236" i="2"/>
  <c r="E237" i="2"/>
  <c r="E240" i="2"/>
  <c r="E241" i="2"/>
  <c r="E244" i="2"/>
  <c r="E245" i="2"/>
  <c r="E248" i="2"/>
  <c r="E249" i="2"/>
  <c r="E252" i="2"/>
  <c r="E253" i="2"/>
  <c r="E256" i="2"/>
  <c r="E257" i="2"/>
  <c r="E260" i="2"/>
  <c r="E261" i="2"/>
  <c r="E264" i="2"/>
  <c r="E265" i="2"/>
  <c r="E268" i="2"/>
  <c r="E269" i="2"/>
  <c r="E272" i="2"/>
  <c r="E273" i="2"/>
  <c r="E276" i="2"/>
  <c r="E277" i="2"/>
  <c r="E280" i="2"/>
  <c r="E281" i="2"/>
  <c r="E284" i="2"/>
  <c r="E285" i="2"/>
  <c r="E5" i="2"/>
  <c r="C6" i="2"/>
  <c r="E6" i="2" s="1"/>
  <c r="C7" i="2"/>
  <c r="E7" i="2" s="1"/>
  <c r="C8" i="2"/>
  <c r="C9" i="2"/>
  <c r="C10" i="2"/>
  <c r="E10" i="2" s="1"/>
  <c r="C11" i="2"/>
  <c r="E11" i="2" s="1"/>
  <c r="C12" i="2"/>
  <c r="C13" i="2"/>
  <c r="C14" i="2"/>
  <c r="E14" i="2" s="1"/>
  <c r="C15" i="2"/>
  <c r="E15" i="2" s="1"/>
  <c r="C16" i="2"/>
  <c r="C17" i="2"/>
  <c r="C18" i="2"/>
  <c r="E18" i="2" s="1"/>
  <c r="C19" i="2"/>
  <c r="E19" i="2" s="1"/>
  <c r="C20" i="2"/>
  <c r="C21" i="2"/>
  <c r="C22" i="2"/>
  <c r="E22" i="2" s="1"/>
  <c r="C23" i="2"/>
  <c r="E23" i="2" s="1"/>
  <c r="C24" i="2"/>
  <c r="C25" i="2"/>
  <c r="C26" i="2"/>
  <c r="E26" i="2" s="1"/>
  <c r="C27" i="2"/>
  <c r="E27" i="2" s="1"/>
  <c r="C28" i="2"/>
  <c r="C29" i="2"/>
  <c r="C30" i="2"/>
  <c r="E30" i="2" s="1"/>
  <c r="C31" i="2"/>
  <c r="E31" i="2" s="1"/>
  <c r="C32" i="2"/>
  <c r="C33" i="2"/>
  <c r="C34" i="2"/>
  <c r="E34" i="2" s="1"/>
  <c r="C35" i="2"/>
  <c r="E35" i="2" s="1"/>
  <c r="C36" i="2"/>
  <c r="C37" i="2"/>
  <c r="C38" i="2"/>
  <c r="E38" i="2" s="1"/>
  <c r="C39" i="2"/>
  <c r="E39" i="2" s="1"/>
  <c r="C40" i="2"/>
  <c r="C41" i="2"/>
  <c r="C42" i="2"/>
  <c r="E42" i="2" s="1"/>
  <c r="C43" i="2"/>
  <c r="E43" i="2" s="1"/>
  <c r="C44" i="2"/>
  <c r="C45" i="2"/>
  <c r="C46" i="2"/>
  <c r="E46" i="2" s="1"/>
  <c r="C47" i="2"/>
  <c r="E47" i="2" s="1"/>
  <c r="C48" i="2"/>
  <c r="C49" i="2"/>
  <c r="C50" i="2"/>
  <c r="E50" i="2" s="1"/>
  <c r="C51" i="2"/>
  <c r="E51" i="2" s="1"/>
  <c r="C52" i="2"/>
  <c r="C53" i="2"/>
  <c r="C54" i="2"/>
  <c r="E54" i="2" s="1"/>
  <c r="C55" i="2"/>
  <c r="E55" i="2" s="1"/>
  <c r="C56" i="2"/>
  <c r="C57" i="2"/>
  <c r="C58" i="2"/>
  <c r="E58" i="2" s="1"/>
  <c r="C59" i="2"/>
  <c r="E59" i="2" s="1"/>
  <c r="C60" i="2"/>
  <c r="C61" i="2"/>
  <c r="C62" i="2"/>
  <c r="E62" i="2" s="1"/>
  <c r="C63" i="2"/>
  <c r="E63" i="2" s="1"/>
  <c r="C64" i="2"/>
  <c r="C65" i="2"/>
  <c r="C66" i="2"/>
  <c r="E66" i="2" s="1"/>
  <c r="C67" i="2"/>
  <c r="E67" i="2" s="1"/>
  <c r="C68" i="2"/>
  <c r="C69" i="2"/>
  <c r="C70" i="2"/>
  <c r="E70" i="2" s="1"/>
  <c r="C71" i="2"/>
  <c r="E71" i="2" s="1"/>
  <c r="C72" i="2"/>
  <c r="C73" i="2"/>
  <c r="C74" i="2"/>
  <c r="E74" i="2" s="1"/>
  <c r="C75" i="2"/>
  <c r="E75" i="2" s="1"/>
  <c r="C76" i="2"/>
  <c r="C77" i="2"/>
  <c r="C78" i="2"/>
  <c r="E78" i="2" s="1"/>
  <c r="C79" i="2"/>
  <c r="E79" i="2" s="1"/>
  <c r="C80" i="2"/>
  <c r="C81" i="2"/>
  <c r="C82" i="2"/>
  <c r="E82" i="2" s="1"/>
  <c r="C83" i="2"/>
  <c r="E83" i="2" s="1"/>
  <c r="C84" i="2"/>
  <c r="C85" i="2"/>
  <c r="C86" i="2"/>
  <c r="E86" i="2" s="1"/>
  <c r="C87" i="2"/>
  <c r="E87" i="2" s="1"/>
  <c r="C88" i="2"/>
  <c r="C89" i="2"/>
  <c r="C90" i="2"/>
  <c r="E90" i="2" s="1"/>
  <c r="C91" i="2"/>
  <c r="E91" i="2" s="1"/>
  <c r="C92" i="2"/>
  <c r="C93" i="2"/>
  <c r="C94" i="2"/>
  <c r="E94" i="2" s="1"/>
  <c r="C95" i="2"/>
  <c r="E95" i="2" s="1"/>
  <c r="C96" i="2"/>
  <c r="C97" i="2"/>
  <c r="C98" i="2"/>
  <c r="E98" i="2" s="1"/>
  <c r="C99" i="2"/>
  <c r="E99" i="2" s="1"/>
  <c r="C100" i="2"/>
  <c r="C101" i="2"/>
  <c r="C102" i="2"/>
  <c r="E102" i="2" s="1"/>
  <c r="C103" i="2"/>
  <c r="E103" i="2" s="1"/>
  <c r="C104" i="2"/>
  <c r="C105" i="2"/>
  <c r="C106" i="2"/>
  <c r="E106" i="2" s="1"/>
  <c r="C107" i="2"/>
  <c r="E107" i="2" s="1"/>
  <c r="C108" i="2"/>
  <c r="C109" i="2"/>
  <c r="C110" i="2"/>
  <c r="E110" i="2" s="1"/>
  <c r="C111" i="2"/>
  <c r="E111" i="2" s="1"/>
  <c r="C112" i="2"/>
  <c r="C113" i="2"/>
  <c r="C114" i="2"/>
  <c r="E114" i="2" s="1"/>
  <c r="C115" i="2"/>
  <c r="E115" i="2" s="1"/>
  <c r="C116" i="2"/>
  <c r="C117" i="2"/>
  <c r="C118" i="2"/>
  <c r="E118" i="2" s="1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E134" i="2" s="1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E154" i="2" s="1"/>
  <c r="C155" i="2"/>
  <c r="E155" i="2" s="1"/>
  <c r="C156" i="2"/>
  <c r="C157" i="2"/>
  <c r="C158" i="2"/>
  <c r="E158" i="2" s="1"/>
  <c r="C159" i="2"/>
  <c r="E159" i="2" s="1"/>
  <c r="C160" i="2"/>
  <c r="C161" i="2"/>
  <c r="C162" i="2"/>
  <c r="E162" i="2" s="1"/>
  <c r="C163" i="2"/>
  <c r="E163" i="2" s="1"/>
  <c r="C164" i="2"/>
  <c r="C165" i="2"/>
  <c r="C166" i="2"/>
  <c r="E166" i="2" s="1"/>
  <c r="C167" i="2"/>
  <c r="E167" i="2" s="1"/>
  <c r="C168" i="2"/>
  <c r="C169" i="2"/>
  <c r="C170" i="2"/>
  <c r="E170" i="2" s="1"/>
  <c r="C171" i="2"/>
  <c r="E171" i="2" s="1"/>
  <c r="C172" i="2"/>
  <c r="C173" i="2"/>
  <c r="C174" i="2"/>
  <c r="E174" i="2" s="1"/>
  <c r="C175" i="2"/>
  <c r="E175" i="2" s="1"/>
  <c r="C176" i="2"/>
  <c r="C177" i="2"/>
  <c r="C178" i="2"/>
  <c r="E178" i="2" s="1"/>
  <c r="C179" i="2"/>
  <c r="E179" i="2" s="1"/>
  <c r="C180" i="2"/>
  <c r="C181" i="2"/>
  <c r="C182" i="2"/>
  <c r="E182" i="2" s="1"/>
  <c r="C183" i="2"/>
  <c r="E183" i="2" s="1"/>
  <c r="C184" i="2"/>
  <c r="C185" i="2"/>
  <c r="C186" i="2"/>
  <c r="E186" i="2" s="1"/>
  <c r="C187" i="2"/>
  <c r="E187" i="2" s="1"/>
  <c r="C188" i="2"/>
  <c r="C189" i="2"/>
  <c r="C190" i="2"/>
  <c r="E190" i="2" s="1"/>
  <c r="C191" i="2"/>
  <c r="E191" i="2" s="1"/>
  <c r="C192" i="2"/>
  <c r="C193" i="2"/>
  <c r="C194" i="2"/>
  <c r="E194" i="2" s="1"/>
  <c r="C195" i="2"/>
  <c r="E195" i="2" s="1"/>
  <c r="C196" i="2"/>
  <c r="C197" i="2"/>
  <c r="C198" i="2"/>
  <c r="E198" i="2" s="1"/>
  <c r="C199" i="2"/>
  <c r="E199" i="2" s="1"/>
  <c r="C200" i="2"/>
  <c r="C201" i="2"/>
  <c r="C202" i="2"/>
  <c r="E202" i="2" s="1"/>
  <c r="C203" i="2"/>
  <c r="E203" i="2" s="1"/>
  <c r="C204" i="2"/>
  <c r="C205" i="2"/>
  <c r="C206" i="2"/>
  <c r="E206" i="2" s="1"/>
  <c r="C207" i="2"/>
  <c r="E207" i="2" s="1"/>
  <c r="C208" i="2"/>
  <c r="C209" i="2"/>
  <c r="C210" i="2"/>
  <c r="E210" i="2" s="1"/>
  <c r="C211" i="2"/>
  <c r="E211" i="2" s="1"/>
  <c r="C212" i="2"/>
  <c r="C213" i="2"/>
  <c r="C214" i="2"/>
  <c r="E214" i="2" s="1"/>
  <c r="C215" i="2"/>
  <c r="E215" i="2" s="1"/>
  <c r="C216" i="2"/>
  <c r="C217" i="2"/>
  <c r="C218" i="2"/>
  <c r="E218" i="2" s="1"/>
  <c r="C219" i="2"/>
  <c r="E219" i="2" s="1"/>
  <c r="C220" i="2"/>
  <c r="C221" i="2"/>
  <c r="C222" i="2"/>
  <c r="E222" i="2" s="1"/>
  <c r="C223" i="2"/>
  <c r="E223" i="2" s="1"/>
  <c r="C224" i="2"/>
  <c r="C225" i="2"/>
  <c r="C226" i="2"/>
  <c r="E226" i="2" s="1"/>
  <c r="C227" i="2"/>
  <c r="E227" i="2" s="1"/>
  <c r="C228" i="2"/>
  <c r="C229" i="2"/>
  <c r="C230" i="2"/>
  <c r="E230" i="2" s="1"/>
  <c r="C231" i="2"/>
  <c r="E231" i="2" s="1"/>
  <c r="C232" i="2"/>
  <c r="C233" i="2"/>
  <c r="C234" i="2"/>
  <c r="E234" i="2" s="1"/>
  <c r="C235" i="2"/>
  <c r="E235" i="2" s="1"/>
  <c r="C236" i="2"/>
  <c r="C237" i="2"/>
  <c r="C238" i="2"/>
  <c r="E238" i="2" s="1"/>
  <c r="C239" i="2"/>
  <c r="E239" i="2" s="1"/>
  <c r="C240" i="2"/>
  <c r="C241" i="2"/>
  <c r="C242" i="2"/>
  <c r="E242" i="2" s="1"/>
  <c r="C243" i="2"/>
  <c r="E243" i="2" s="1"/>
  <c r="C244" i="2"/>
  <c r="C245" i="2"/>
  <c r="C246" i="2"/>
  <c r="E246" i="2" s="1"/>
  <c r="C247" i="2"/>
  <c r="E247" i="2" s="1"/>
  <c r="C248" i="2"/>
  <c r="C249" i="2"/>
  <c r="C250" i="2"/>
  <c r="E250" i="2" s="1"/>
  <c r="C251" i="2"/>
  <c r="E251" i="2" s="1"/>
  <c r="C252" i="2"/>
  <c r="C253" i="2"/>
  <c r="C254" i="2"/>
  <c r="E254" i="2" s="1"/>
  <c r="C255" i="2"/>
  <c r="E255" i="2" s="1"/>
  <c r="C256" i="2"/>
  <c r="C257" i="2"/>
  <c r="C258" i="2"/>
  <c r="E258" i="2" s="1"/>
  <c r="C259" i="2"/>
  <c r="E259" i="2" s="1"/>
  <c r="C260" i="2"/>
  <c r="C261" i="2"/>
  <c r="C262" i="2"/>
  <c r="E262" i="2" s="1"/>
  <c r="C263" i="2"/>
  <c r="E263" i="2" s="1"/>
  <c r="C264" i="2"/>
  <c r="C265" i="2"/>
  <c r="C266" i="2"/>
  <c r="E266" i="2" s="1"/>
  <c r="C267" i="2"/>
  <c r="E267" i="2" s="1"/>
  <c r="C268" i="2"/>
  <c r="C269" i="2"/>
  <c r="C270" i="2"/>
  <c r="E270" i="2" s="1"/>
  <c r="C271" i="2"/>
  <c r="E271" i="2" s="1"/>
  <c r="C272" i="2"/>
  <c r="C273" i="2"/>
  <c r="C274" i="2"/>
  <c r="E274" i="2" s="1"/>
  <c r="C275" i="2"/>
  <c r="E275" i="2" s="1"/>
  <c r="C276" i="2"/>
  <c r="C277" i="2"/>
  <c r="C278" i="2"/>
  <c r="E278" i="2" s="1"/>
  <c r="C279" i="2"/>
  <c r="E279" i="2" s="1"/>
  <c r="C280" i="2"/>
  <c r="C281" i="2"/>
  <c r="C282" i="2"/>
  <c r="E282" i="2" s="1"/>
  <c r="C283" i="2"/>
  <c r="E283" i="2" s="1"/>
  <c r="C284" i="2"/>
  <c r="C285" i="2"/>
  <c r="C4" i="2"/>
  <c r="E4" i="2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G7" i="1"/>
  <c r="G15" i="1"/>
  <c r="G23" i="1"/>
  <c r="G31" i="1"/>
  <c r="G39" i="1"/>
  <c r="G47" i="1"/>
  <c r="G5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359" i="1"/>
  <c r="G363" i="1"/>
  <c r="G367" i="1"/>
  <c r="G371" i="1"/>
  <c r="G375" i="1"/>
  <c r="G379" i="1"/>
  <c r="G383" i="1"/>
  <c r="G387" i="1"/>
  <c r="G391" i="1"/>
  <c r="G395" i="1"/>
  <c r="G399" i="1"/>
  <c r="G403" i="1"/>
  <c r="G407" i="1"/>
  <c r="G411" i="1"/>
  <c r="G415" i="1"/>
  <c r="G419" i="1"/>
  <c r="G423" i="1"/>
  <c r="G427" i="1"/>
  <c r="G431" i="1"/>
  <c r="G435" i="1"/>
  <c r="G439" i="1"/>
  <c r="G443" i="1"/>
  <c r="G447" i="1"/>
  <c r="G451" i="1"/>
  <c r="G455" i="1"/>
  <c r="G459" i="1"/>
  <c r="G463" i="1"/>
  <c r="G467" i="1"/>
  <c r="G471" i="1"/>
  <c r="G475" i="1"/>
  <c r="G479" i="1"/>
  <c r="G483" i="1"/>
  <c r="G487" i="1"/>
  <c r="G491" i="1"/>
  <c r="G495" i="1"/>
  <c r="G499" i="1"/>
  <c r="G500" i="1"/>
  <c r="G503" i="1"/>
  <c r="G507" i="1"/>
  <c r="G511" i="1"/>
  <c r="G515" i="1"/>
  <c r="G516" i="1"/>
  <c r="G519" i="1"/>
  <c r="G523" i="1"/>
  <c r="G527" i="1"/>
  <c r="G531" i="1"/>
  <c r="G532" i="1"/>
  <c r="G535" i="1"/>
  <c r="G539" i="1"/>
  <c r="G543" i="1"/>
  <c r="G547" i="1"/>
  <c r="G548" i="1"/>
  <c r="G551" i="1"/>
  <c r="G555" i="1"/>
  <c r="G559" i="1"/>
  <c r="G563" i="1"/>
  <c r="G564" i="1"/>
  <c r="G567" i="1"/>
  <c r="G571" i="1"/>
  <c r="G575" i="1"/>
  <c r="G579" i="1"/>
  <c r="G580" i="1"/>
  <c r="G583" i="1"/>
  <c r="G587" i="1"/>
  <c r="G591" i="1"/>
  <c r="G595" i="1"/>
  <c r="G596" i="1"/>
  <c r="G599" i="1"/>
  <c r="G603" i="1"/>
  <c r="G607" i="1"/>
  <c r="G611" i="1"/>
  <c r="G612" i="1"/>
  <c r="G615" i="1"/>
  <c r="G619" i="1"/>
  <c r="G623" i="1"/>
  <c r="G627" i="1"/>
  <c r="G628" i="1"/>
  <c r="G631" i="1"/>
  <c r="H5" i="1"/>
  <c r="T3" i="8"/>
  <c r="S3" i="8"/>
  <c r="R3" i="8"/>
  <c r="Q3" i="8"/>
  <c r="Y61" i="7"/>
  <c r="C58" i="7"/>
  <c r="E58" i="7" s="1"/>
  <c r="C57" i="7"/>
  <c r="E57" i="7" s="1"/>
  <c r="C54" i="7"/>
  <c r="E54" i="7" s="1"/>
  <c r="C53" i="7"/>
  <c r="E53" i="7" s="1"/>
  <c r="C52" i="7"/>
  <c r="E52" i="7" s="1"/>
  <c r="C51" i="7"/>
  <c r="E51" i="7" s="1"/>
  <c r="C50" i="7"/>
  <c r="E50" i="7" s="1"/>
  <c r="C49" i="7"/>
  <c r="E49" i="7" s="1"/>
  <c r="C48" i="7"/>
  <c r="E48" i="7" s="1"/>
  <c r="C47" i="7"/>
  <c r="E47" i="7" s="1"/>
  <c r="C46" i="7"/>
  <c r="E46" i="7" s="1"/>
  <c r="C45" i="7"/>
  <c r="E45" i="7" s="1"/>
  <c r="C44" i="7"/>
  <c r="E44" i="7" s="1"/>
  <c r="C43" i="7"/>
  <c r="E43" i="7" s="1"/>
  <c r="C42" i="7"/>
  <c r="E42" i="7" s="1"/>
  <c r="C41" i="7"/>
  <c r="E41" i="7" s="1"/>
  <c r="C40" i="7"/>
  <c r="E40" i="7" s="1"/>
  <c r="C39" i="7"/>
  <c r="E39" i="7" s="1"/>
  <c r="C38" i="7"/>
  <c r="E38" i="7" s="1"/>
  <c r="C37" i="7"/>
  <c r="E37" i="7" s="1"/>
  <c r="C36" i="7"/>
  <c r="E36" i="7" s="1"/>
  <c r="C35" i="7"/>
  <c r="E35" i="7" s="1"/>
  <c r="C34" i="7"/>
  <c r="E34" i="7" s="1"/>
  <c r="C33" i="7"/>
  <c r="E33" i="7" s="1"/>
  <c r="C32" i="7"/>
  <c r="E32" i="7" s="1"/>
  <c r="C31" i="7"/>
  <c r="E31" i="7" s="1"/>
  <c r="C30" i="7"/>
  <c r="E30" i="7" s="1"/>
  <c r="C29" i="7"/>
  <c r="E29" i="7" s="1"/>
  <c r="C28" i="7"/>
  <c r="E28" i="7" s="1"/>
  <c r="C27" i="7"/>
  <c r="E27" i="7" s="1"/>
  <c r="C26" i="7"/>
  <c r="E26" i="7" s="1"/>
  <c r="C25" i="7"/>
  <c r="E25" i="7" s="1"/>
  <c r="C24" i="7"/>
  <c r="E24" i="7" s="1"/>
  <c r="C23" i="7"/>
  <c r="E23" i="7" s="1"/>
  <c r="C22" i="7"/>
  <c r="E22" i="7" s="1"/>
  <c r="C21" i="7"/>
  <c r="E21" i="7" s="1"/>
  <c r="C20" i="7"/>
  <c r="E20" i="7" s="1"/>
  <c r="C19" i="7"/>
  <c r="E19" i="7" s="1"/>
  <c r="C18" i="7"/>
  <c r="E18" i="7" s="1"/>
  <c r="C17" i="7"/>
  <c r="E17" i="7" s="1"/>
  <c r="C16" i="7"/>
  <c r="E16" i="7" s="1"/>
  <c r="C15" i="7"/>
  <c r="E15" i="7" s="1"/>
  <c r="C14" i="7"/>
  <c r="E14" i="7" s="1"/>
  <c r="C13" i="7"/>
  <c r="E13" i="7" s="1"/>
  <c r="C12" i="7"/>
  <c r="E12" i="7" s="1"/>
  <c r="C11" i="7"/>
  <c r="E11" i="7" s="1"/>
  <c r="C10" i="7"/>
  <c r="E10" i="7" s="1"/>
  <c r="C9" i="7"/>
  <c r="E9" i="7" s="1"/>
  <c r="C8" i="7"/>
  <c r="E8" i="7" s="1"/>
  <c r="C7" i="7"/>
  <c r="E7" i="7" s="1"/>
  <c r="C6" i="7"/>
  <c r="E6" i="7" s="1"/>
  <c r="C5" i="7"/>
  <c r="E5" i="7" s="1"/>
  <c r="C4" i="7"/>
  <c r="E4" i="7" s="1"/>
  <c r="M63" i="5"/>
  <c r="O63" i="5" s="1"/>
  <c r="M62" i="5"/>
  <c r="O62" i="5" s="1"/>
  <c r="M61" i="5"/>
  <c r="O61" i="5" s="1"/>
  <c r="M60" i="5"/>
  <c r="O60" i="5" s="1"/>
  <c r="M59" i="5"/>
  <c r="O59" i="5" s="1"/>
  <c r="M58" i="5"/>
  <c r="O58" i="5" s="1"/>
  <c r="M57" i="5"/>
  <c r="O57" i="5" s="1"/>
  <c r="M56" i="5"/>
  <c r="O56" i="5" s="1"/>
  <c r="M55" i="5"/>
  <c r="O55" i="5" s="1"/>
  <c r="M54" i="5"/>
  <c r="O54" i="5" s="1"/>
  <c r="M53" i="5"/>
  <c r="O53" i="5" s="1"/>
  <c r="M52" i="5"/>
  <c r="O52" i="5" s="1"/>
  <c r="M51" i="5"/>
  <c r="O51" i="5" s="1"/>
  <c r="M50" i="5"/>
  <c r="O50" i="5" s="1"/>
  <c r="M49" i="5"/>
  <c r="O49" i="5" s="1"/>
  <c r="M48" i="5"/>
  <c r="O48" i="5" s="1"/>
  <c r="M47" i="5"/>
  <c r="O47" i="5" s="1"/>
  <c r="M46" i="5"/>
  <c r="O46" i="5" s="1"/>
  <c r="M45" i="5"/>
  <c r="O45" i="5" s="1"/>
  <c r="M44" i="5"/>
  <c r="O44" i="5" s="1"/>
  <c r="M43" i="5"/>
  <c r="O43" i="5" s="1"/>
  <c r="M42" i="5"/>
  <c r="O42" i="5" s="1"/>
  <c r="M41" i="5"/>
  <c r="O41" i="5" s="1"/>
  <c r="M40" i="5"/>
  <c r="O40" i="5" s="1"/>
  <c r="M39" i="5"/>
  <c r="O39" i="5" s="1"/>
  <c r="M38" i="5"/>
  <c r="O38" i="5" s="1"/>
  <c r="M37" i="5"/>
  <c r="O37" i="5" s="1"/>
  <c r="M36" i="5"/>
  <c r="O36" i="5" s="1"/>
  <c r="M35" i="5"/>
  <c r="O35" i="5" s="1"/>
  <c r="M34" i="5"/>
  <c r="O34" i="5" s="1"/>
  <c r="M33" i="5"/>
  <c r="O33" i="5" s="1"/>
  <c r="M32" i="5"/>
  <c r="O32" i="5" s="1"/>
  <c r="M31" i="5"/>
  <c r="O31" i="5" s="1"/>
  <c r="M30" i="5"/>
  <c r="O30" i="5" s="1"/>
  <c r="M29" i="5"/>
  <c r="O29" i="5" s="1"/>
  <c r="M28" i="5"/>
  <c r="O28" i="5" s="1"/>
  <c r="AH27" i="5"/>
  <c r="M27" i="5"/>
  <c r="O27" i="5" s="1"/>
  <c r="M26" i="5"/>
  <c r="O26" i="5" s="1"/>
  <c r="M25" i="5"/>
  <c r="O25" i="5" s="1"/>
  <c r="M24" i="5"/>
  <c r="O24" i="5" s="1"/>
  <c r="M23" i="5"/>
  <c r="O23" i="5" s="1"/>
  <c r="M22" i="5"/>
  <c r="O22" i="5" s="1"/>
  <c r="M21" i="5"/>
  <c r="O21" i="5" s="1"/>
  <c r="M20" i="5"/>
  <c r="O20" i="5" s="1"/>
  <c r="M19" i="5"/>
  <c r="O19" i="5" s="1"/>
  <c r="M18" i="5"/>
  <c r="O18" i="5" s="1"/>
  <c r="M17" i="5"/>
  <c r="O17" i="5" s="1"/>
  <c r="M16" i="5"/>
  <c r="O16" i="5" s="1"/>
  <c r="M15" i="5"/>
  <c r="O15" i="5" s="1"/>
  <c r="M14" i="5"/>
  <c r="O14" i="5" s="1"/>
  <c r="M13" i="5"/>
  <c r="O13" i="5" s="1"/>
  <c r="M12" i="5"/>
  <c r="O12" i="5" s="1"/>
  <c r="M11" i="5"/>
  <c r="O11" i="5" s="1"/>
  <c r="M10" i="5"/>
  <c r="O10" i="5" s="1"/>
  <c r="M9" i="5"/>
  <c r="O9" i="5" s="1"/>
  <c r="M8" i="5"/>
  <c r="O8" i="5" s="1"/>
  <c r="M7" i="5"/>
  <c r="O7" i="5" s="1"/>
  <c r="M6" i="5"/>
  <c r="O6" i="5" s="1"/>
  <c r="M5" i="5"/>
  <c r="O5" i="5" s="1"/>
  <c r="X4" i="5"/>
  <c r="S4" i="5"/>
  <c r="M4" i="5"/>
  <c r="C4" i="5"/>
  <c r="E634" i="1"/>
  <c r="G634" i="1" s="1"/>
  <c r="E633" i="1"/>
  <c r="G633" i="1" s="1"/>
  <c r="E632" i="1"/>
  <c r="G632" i="1" s="1"/>
  <c r="E631" i="1"/>
  <c r="E630" i="1"/>
  <c r="G630" i="1" s="1"/>
  <c r="E629" i="1"/>
  <c r="G629" i="1" s="1"/>
  <c r="E628" i="1"/>
  <c r="E627" i="1"/>
  <c r="E626" i="1"/>
  <c r="G626" i="1" s="1"/>
  <c r="E625" i="1"/>
  <c r="G625" i="1" s="1"/>
  <c r="E624" i="1"/>
  <c r="G624" i="1" s="1"/>
  <c r="E623" i="1"/>
  <c r="E622" i="1"/>
  <c r="G622" i="1" s="1"/>
  <c r="E621" i="1"/>
  <c r="G621" i="1" s="1"/>
  <c r="E620" i="1"/>
  <c r="G620" i="1" s="1"/>
  <c r="E619" i="1"/>
  <c r="E618" i="1"/>
  <c r="G618" i="1" s="1"/>
  <c r="E617" i="1"/>
  <c r="G617" i="1" s="1"/>
  <c r="E616" i="1"/>
  <c r="G616" i="1" s="1"/>
  <c r="E615" i="1"/>
  <c r="E614" i="1"/>
  <c r="G614" i="1" s="1"/>
  <c r="E613" i="1"/>
  <c r="G613" i="1" s="1"/>
  <c r="E612" i="1"/>
  <c r="E611" i="1"/>
  <c r="E610" i="1"/>
  <c r="G610" i="1" s="1"/>
  <c r="E609" i="1"/>
  <c r="G609" i="1" s="1"/>
  <c r="E608" i="1"/>
  <c r="G608" i="1" s="1"/>
  <c r="E607" i="1"/>
  <c r="E606" i="1"/>
  <c r="G606" i="1" s="1"/>
  <c r="E605" i="1"/>
  <c r="G605" i="1" s="1"/>
  <c r="E604" i="1"/>
  <c r="G604" i="1" s="1"/>
  <c r="E603" i="1"/>
  <c r="E602" i="1"/>
  <c r="G602" i="1" s="1"/>
  <c r="E601" i="1"/>
  <c r="G601" i="1" s="1"/>
  <c r="E600" i="1"/>
  <c r="G600" i="1" s="1"/>
  <c r="E599" i="1"/>
  <c r="E598" i="1"/>
  <c r="G598" i="1" s="1"/>
  <c r="E597" i="1"/>
  <c r="G597" i="1" s="1"/>
  <c r="E596" i="1"/>
  <c r="E595" i="1"/>
  <c r="E594" i="1"/>
  <c r="G594" i="1" s="1"/>
  <c r="E593" i="1"/>
  <c r="G593" i="1" s="1"/>
  <c r="E592" i="1"/>
  <c r="G592" i="1" s="1"/>
  <c r="E591" i="1"/>
  <c r="E590" i="1"/>
  <c r="G590" i="1" s="1"/>
  <c r="E589" i="1"/>
  <c r="G589" i="1" s="1"/>
  <c r="E588" i="1"/>
  <c r="G588" i="1" s="1"/>
  <c r="E587" i="1"/>
  <c r="E586" i="1"/>
  <c r="G586" i="1" s="1"/>
  <c r="E585" i="1"/>
  <c r="G585" i="1" s="1"/>
  <c r="E584" i="1"/>
  <c r="G584" i="1" s="1"/>
  <c r="E583" i="1"/>
  <c r="E582" i="1"/>
  <c r="G582" i="1" s="1"/>
  <c r="E581" i="1"/>
  <c r="G581" i="1" s="1"/>
  <c r="E580" i="1"/>
  <c r="E579" i="1"/>
  <c r="E578" i="1"/>
  <c r="G578" i="1" s="1"/>
  <c r="E577" i="1"/>
  <c r="G577" i="1" s="1"/>
  <c r="E576" i="1"/>
  <c r="G576" i="1" s="1"/>
  <c r="E575" i="1"/>
  <c r="E574" i="1"/>
  <c r="G574" i="1" s="1"/>
  <c r="E573" i="1"/>
  <c r="G573" i="1" s="1"/>
  <c r="E572" i="1"/>
  <c r="G572" i="1" s="1"/>
  <c r="E571" i="1"/>
  <c r="E570" i="1"/>
  <c r="G570" i="1" s="1"/>
  <c r="E569" i="1"/>
  <c r="G569" i="1" s="1"/>
  <c r="E568" i="1"/>
  <c r="G568" i="1" s="1"/>
  <c r="E567" i="1"/>
  <c r="E566" i="1"/>
  <c r="G566" i="1" s="1"/>
  <c r="E565" i="1"/>
  <c r="G565" i="1" s="1"/>
  <c r="E564" i="1"/>
  <c r="E563" i="1"/>
  <c r="E562" i="1"/>
  <c r="G562" i="1" s="1"/>
  <c r="E561" i="1"/>
  <c r="G561" i="1" s="1"/>
  <c r="E560" i="1"/>
  <c r="G560" i="1" s="1"/>
  <c r="E559" i="1"/>
  <c r="E558" i="1"/>
  <c r="G558" i="1" s="1"/>
  <c r="E557" i="1"/>
  <c r="G557" i="1" s="1"/>
  <c r="E556" i="1"/>
  <c r="G556" i="1" s="1"/>
  <c r="E555" i="1"/>
  <c r="E554" i="1"/>
  <c r="G554" i="1" s="1"/>
  <c r="E553" i="1"/>
  <c r="G553" i="1" s="1"/>
  <c r="E552" i="1"/>
  <c r="G552" i="1" s="1"/>
  <c r="E551" i="1"/>
  <c r="E550" i="1"/>
  <c r="G550" i="1" s="1"/>
  <c r="E549" i="1"/>
  <c r="G549" i="1" s="1"/>
  <c r="E548" i="1"/>
  <c r="E547" i="1"/>
  <c r="E546" i="1"/>
  <c r="G546" i="1" s="1"/>
  <c r="E545" i="1"/>
  <c r="G545" i="1" s="1"/>
  <c r="E544" i="1"/>
  <c r="G544" i="1" s="1"/>
  <c r="E543" i="1"/>
  <c r="E542" i="1"/>
  <c r="G542" i="1" s="1"/>
  <c r="E541" i="1"/>
  <c r="G541" i="1" s="1"/>
  <c r="E540" i="1"/>
  <c r="G540" i="1" s="1"/>
  <c r="E539" i="1"/>
  <c r="E538" i="1"/>
  <c r="G538" i="1" s="1"/>
  <c r="E537" i="1"/>
  <c r="G537" i="1" s="1"/>
  <c r="E536" i="1"/>
  <c r="G536" i="1" s="1"/>
  <c r="E535" i="1"/>
  <c r="E534" i="1"/>
  <c r="G534" i="1" s="1"/>
  <c r="E533" i="1"/>
  <c r="G533" i="1" s="1"/>
  <c r="E532" i="1"/>
  <c r="E531" i="1"/>
  <c r="E530" i="1"/>
  <c r="G530" i="1" s="1"/>
  <c r="E529" i="1"/>
  <c r="G529" i="1" s="1"/>
  <c r="E528" i="1"/>
  <c r="G528" i="1" s="1"/>
  <c r="E527" i="1"/>
  <c r="E526" i="1"/>
  <c r="G526" i="1" s="1"/>
  <c r="E525" i="1"/>
  <c r="G525" i="1" s="1"/>
  <c r="E524" i="1"/>
  <c r="G524" i="1" s="1"/>
  <c r="E523" i="1"/>
  <c r="E522" i="1"/>
  <c r="G522" i="1" s="1"/>
  <c r="E521" i="1"/>
  <c r="G521" i="1" s="1"/>
  <c r="E520" i="1"/>
  <c r="G520" i="1" s="1"/>
  <c r="E519" i="1"/>
  <c r="E518" i="1"/>
  <c r="G518" i="1" s="1"/>
  <c r="E517" i="1"/>
  <c r="G517" i="1" s="1"/>
  <c r="E516" i="1"/>
  <c r="E515" i="1"/>
  <c r="E514" i="1"/>
  <c r="G514" i="1" s="1"/>
  <c r="E513" i="1"/>
  <c r="G513" i="1" s="1"/>
  <c r="E512" i="1"/>
  <c r="G512" i="1" s="1"/>
  <c r="E511" i="1"/>
  <c r="E510" i="1"/>
  <c r="G510" i="1" s="1"/>
  <c r="E509" i="1"/>
  <c r="G509" i="1" s="1"/>
  <c r="E508" i="1"/>
  <c r="G508" i="1" s="1"/>
  <c r="E507" i="1"/>
  <c r="E506" i="1"/>
  <c r="G506" i="1" s="1"/>
  <c r="E505" i="1"/>
  <c r="G505" i="1" s="1"/>
  <c r="E504" i="1"/>
  <c r="G504" i="1" s="1"/>
  <c r="E503" i="1"/>
  <c r="E502" i="1"/>
  <c r="G502" i="1" s="1"/>
  <c r="E501" i="1"/>
  <c r="G501" i="1" s="1"/>
  <c r="E500" i="1"/>
  <c r="E499" i="1"/>
  <c r="E498" i="1"/>
  <c r="G498" i="1" s="1"/>
  <c r="E497" i="1"/>
  <c r="G497" i="1" s="1"/>
  <c r="E496" i="1"/>
  <c r="G496" i="1" s="1"/>
  <c r="E495" i="1"/>
  <c r="E494" i="1"/>
  <c r="G494" i="1" s="1"/>
  <c r="E493" i="1"/>
  <c r="G493" i="1" s="1"/>
  <c r="E492" i="1"/>
  <c r="G492" i="1" s="1"/>
  <c r="E491" i="1"/>
  <c r="E490" i="1"/>
  <c r="G490" i="1" s="1"/>
  <c r="E489" i="1"/>
  <c r="G489" i="1" s="1"/>
  <c r="E488" i="1"/>
  <c r="G488" i="1" s="1"/>
  <c r="E487" i="1"/>
  <c r="E486" i="1"/>
  <c r="G486" i="1" s="1"/>
  <c r="E485" i="1"/>
  <c r="G485" i="1" s="1"/>
  <c r="E484" i="1"/>
  <c r="G484" i="1" s="1"/>
  <c r="E483" i="1"/>
  <c r="E482" i="1"/>
  <c r="G482" i="1" s="1"/>
  <c r="E481" i="1"/>
  <c r="G481" i="1" s="1"/>
  <c r="E480" i="1"/>
  <c r="G480" i="1" s="1"/>
  <c r="E479" i="1"/>
  <c r="E478" i="1"/>
  <c r="G478" i="1" s="1"/>
  <c r="E477" i="1"/>
  <c r="G477" i="1" s="1"/>
  <c r="E476" i="1"/>
  <c r="G476" i="1" s="1"/>
  <c r="E475" i="1"/>
  <c r="E474" i="1"/>
  <c r="G474" i="1" s="1"/>
  <c r="E473" i="1"/>
  <c r="G473" i="1" s="1"/>
  <c r="E472" i="1"/>
  <c r="G472" i="1" s="1"/>
  <c r="E471" i="1"/>
  <c r="E470" i="1"/>
  <c r="G470" i="1" s="1"/>
  <c r="E469" i="1"/>
  <c r="G469" i="1" s="1"/>
  <c r="E468" i="1"/>
  <c r="G468" i="1" s="1"/>
  <c r="E467" i="1"/>
  <c r="E466" i="1"/>
  <c r="G466" i="1" s="1"/>
  <c r="E465" i="1"/>
  <c r="G465" i="1" s="1"/>
  <c r="E464" i="1"/>
  <c r="G464" i="1" s="1"/>
  <c r="E463" i="1"/>
  <c r="E462" i="1"/>
  <c r="G462" i="1" s="1"/>
  <c r="E461" i="1"/>
  <c r="G461" i="1" s="1"/>
  <c r="E460" i="1"/>
  <c r="G460" i="1" s="1"/>
  <c r="E459" i="1"/>
  <c r="E458" i="1"/>
  <c r="G458" i="1" s="1"/>
  <c r="E457" i="1"/>
  <c r="G457" i="1" s="1"/>
  <c r="E456" i="1"/>
  <c r="G456" i="1" s="1"/>
  <c r="E455" i="1"/>
  <c r="E454" i="1"/>
  <c r="G454" i="1" s="1"/>
  <c r="E453" i="1"/>
  <c r="G453" i="1" s="1"/>
  <c r="E452" i="1"/>
  <c r="G452" i="1" s="1"/>
  <c r="E451" i="1"/>
  <c r="E450" i="1"/>
  <c r="G450" i="1" s="1"/>
  <c r="E449" i="1"/>
  <c r="G449" i="1" s="1"/>
  <c r="E448" i="1"/>
  <c r="G448" i="1" s="1"/>
  <c r="E447" i="1"/>
  <c r="E446" i="1"/>
  <c r="G446" i="1" s="1"/>
  <c r="E445" i="1"/>
  <c r="G445" i="1" s="1"/>
  <c r="E444" i="1"/>
  <c r="G444" i="1" s="1"/>
  <c r="E443" i="1"/>
  <c r="E442" i="1"/>
  <c r="G442" i="1" s="1"/>
  <c r="E441" i="1"/>
  <c r="G441" i="1" s="1"/>
  <c r="E440" i="1"/>
  <c r="G440" i="1" s="1"/>
  <c r="E439" i="1"/>
  <c r="E438" i="1"/>
  <c r="G438" i="1" s="1"/>
  <c r="E437" i="1"/>
  <c r="G437" i="1" s="1"/>
  <c r="E436" i="1"/>
  <c r="G436" i="1" s="1"/>
  <c r="E435" i="1"/>
  <c r="E434" i="1"/>
  <c r="G434" i="1" s="1"/>
  <c r="E433" i="1"/>
  <c r="G433" i="1" s="1"/>
  <c r="E432" i="1"/>
  <c r="G432" i="1" s="1"/>
  <c r="E431" i="1"/>
  <c r="E430" i="1"/>
  <c r="G430" i="1" s="1"/>
  <c r="E429" i="1"/>
  <c r="G429" i="1" s="1"/>
  <c r="E428" i="1"/>
  <c r="G428" i="1" s="1"/>
  <c r="E427" i="1"/>
  <c r="E426" i="1"/>
  <c r="G426" i="1" s="1"/>
  <c r="E425" i="1"/>
  <c r="G425" i="1" s="1"/>
  <c r="E424" i="1"/>
  <c r="G424" i="1" s="1"/>
  <c r="E423" i="1"/>
  <c r="E422" i="1"/>
  <c r="G422" i="1" s="1"/>
  <c r="E421" i="1"/>
  <c r="G421" i="1" s="1"/>
  <c r="E420" i="1"/>
  <c r="G420" i="1" s="1"/>
  <c r="E419" i="1"/>
  <c r="E418" i="1"/>
  <c r="G418" i="1" s="1"/>
  <c r="E417" i="1"/>
  <c r="G417" i="1" s="1"/>
  <c r="E416" i="1"/>
  <c r="G416" i="1" s="1"/>
  <c r="E415" i="1"/>
  <c r="E414" i="1"/>
  <c r="G414" i="1" s="1"/>
  <c r="E413" i="1"/>
  <c r="G413" i="1" s="1"/>
  <c r="E412" i="1"/>
  <c r="G412" i="1" s="1"/>
  <c r="E411" i="1"/>
  <c r="E410" i="1"/>
  <c r="G410" i="1" s="1"/>
  <c r="E409" i="1"/>
  <c r="G409" i="1" s="1"/>
  <c r="E408" i="1"/>
  <c r="G408" i="1" s="1"/>
  <c r="E407" i="1"/>
  <c r="E406" i="1"/>
  <c r="G406" i="1" s="1"/>
  <c r="E405" i="1"/>
  <c r="G405" i="1" s="1"/>
  <c r="E404" i="1"/>
  <c r="G404" i="1" s="1"/>
  <c r="E403" i="1"/>
  <c r="E402" i="1"/>
  <c r="G402" i="1" s="1"/>
  <c r="E401" i="1"/>
  <c r="G401" i="1" s="1"/>
  <c r="E400" i="1"/>
  <c r="G400" i="1" s="1"/>
  <c r="E399" i="1"/>
  <c r="E398" i="1"/>
  <c r="G398" i="1" s="1"/>
  <c r="E397" i="1"/>
  <c r="G397" i="1" s="1"/>
  <c r="E396" i="1"/>
  <c r="G396" i="1" s="1"/>
  <c r="E395" i="1"/>
  <c r="E394" i="1"/>
  <c r="G394" i="1" s="1"/>
  <c r="E393" i="1"/>
  <c r="G393" i="1" s="1"/>
  <c r="E392" i="1"/>
  <c r="G392" i="1" s="1"/>
  <c r="E391" i="1"/>
  <c r="E390" i="1"/>
  <c r="G390" i="1" s="1"/>
  <c r="E389" i="1"/>
  <c r="G389" i="1" s="1"/>
  <c r="E388" i="1"/>
  <c r="G388" i="1" s="1"/>
  <c r="E387" i="1"/>
  <c r="E386" i="1"/>
  <c r="G386" i="1" s="1"/>
  <c r="E385" i="1"/>
  <c r="G385" i="1" s="1"/>
  <c r="E384" i="1"/>
  <c r="G384" i="1" s="1"/>
  <c r="E383" i="1"/>
  <c r="E382" i="1"/>
  <c r="G382" i="1" s="1"/>
  <c r="E381" i="1"/>
  <c r="G381" i="1" s="1"/>
  <c r="E380" i="1"/>
  <c r="G380" i="1" s="1"/>
  <c r="E379" i="1"/>
  <c r="E378" i="1"/>
  <c r="G378" i="1" s="1"/>
  <c r="E377" i="1"/>
  <c r="G377" i="1" s="1"/>
  <c r="E376" i="1"/>
  <c r="G376" i="1" s="1"/>
  <c r="E375" i="1"/>
  <c r="E374" i="1"/>
  <c r="G374" i="1" s="1"/>
  <c r="E373" i="1"/>
  <c r="G373" i="1" s="1"/>
  <c r="E372" i="1"/>
  <c r="G372" i="1" s="1"/>
  <c r="E371" i="1"/>
  <c r="E370" i="1"/>
  <c r="G370" i="1" s="1"/>
  <c r="E369" i="1"/>
  <c r="G369" i="1" s="1"/>
  <c r="E368" i="1"/>
  <c r="G368" i="1" s="1"/>
  <c r="E367" i="1"/>
  <c r="E366" i="1"/>
  <c r="G366" i="1" s="1"/>
  <c r="E365" i="1"/>
  <c r="G365" i="1" s="1"/>
  <c r="E364" i="1"/>
  <c r="G364" i="1" s="1"/>
  <c r="E363" i="1"/>
  <c r="E362" i="1"/>
  <c r="G362" i="1" s="1"/>
  <c r="E361" i="1"/>
  <c r="G361" i="1" s="1"/>
  <c r="E360" i="1"/>
  <c r="G360" i="1" s="1"/>
  <c r="E359" i="1"/>
  <c r="E358" i="1"/>
  <c r="G358" i="1" s="1"/>
  <c r="E357" i="1"/>
  <c r="G357" i="1" s="1"/>
  <c r="E356" i="1"/>
  <c r="G356" i="1" s="1"/>
  <c r="E355" i="1"/>
  <c r="E354" i="1"/>
  <c r="G354" i="1" s="1"/>
  <c r="E353" i="1"/>
  <c r="G353" i="1" s="1"/>
  <c r="E352" i="1"/>
  <c r="G352" i="1" s="1"/>
  <c r="E351" i="1"/>
  <c r="E350" i="1"/>
  <c r="G350" i="1" s="1"/>
  <c r="E349" i="1"/>
  <c r="G349" i="1" s="1"/>
  <c r="E348" i="1"/>
  <c r="G348" i="1" s="1"/>
  <c r="E347" i="1"/>
  <c r="E346" i="1"/>
  <c r="G346" i="1" s="1"/>
  <c r="E345" i="1"/>
  <c r="G345" i="1" s="1"/>
  <c r="E344" i="1"/>
  <c r="G344" i="1" s="1"/>
  <c r="E343" i="1"/>
  <c r="E342" i="1"/>
  <c r="G342" i="1" s="1"/>
  <c r="E341" i="1"/>
  <c r="G341" i="1" s="1"/>
  <c r="E340" i="1"/>
  <c r="G340" i="1" s="1"/>
  <c r="E339" i="1"/>
  <c r="E338" i="1"/>
  <c r="G338" i="1" s="1"/>
  <c r="E337" i="1"/>
  <c r="G337" i="1" s="1"/>
  <c r="E336" i="1"/>
  <c r="G336" i="1" s="1"/>
  <c r="E335" i="1"/>
  <c r="E334" i="1"/>
  <c r="G334" i="1" s="1"/>
  <c r="E333" i="1"/>
  <c r="G333" i="1" s="1"/>
  <c r="E332" i="1"/>
  <c r="G332" i="1" s="1"/>
  <c r="E331" i="1"/>
  <c r="E330" i="1"/>
  <c r="G330" i="1" s="1"/>
  <c r="E329" i="1"/>
  <c r="G329" i="1" s="1"/>
  <c r="E328" i="1"/>
  <c r="G328" i="1" s="1"/>
  <c r="E327" i="1"/>
  <c r="E326" i="1"/>
  <c r="G326" i="1" s="1"/>
  <c r="E325" i="1"/>
  <c r="G325" i="1" s="1"/>
  <c r="E324" i="1"/>
  <c r="G324" i="1" s="1"/>
  <c r="E323" i="1"/>
  <c r="E322" i="1"/>
  <c r="G322" i="1" s="1"/>
  <c r="E321" i="1"/>
  <c r="G321" i="1" s="1"/>
  <c r="E320" i="1"/>
  <c r="G320" i="1" s="1"/>
  <c r="E319" i="1"/>
  <c r="E318" i="1"/>
  <c r="G318" i="1" s="1"/>
  <c r="E317" i="1"/>
  <c r="G317" i="1" s="1"/>
  <c r="E316" i="1"/>
  <c r="G316" i="1" s="1"/>
  <c r="E315" i="1"/>
  <c r="E314" i="1"/>
  <c r="G314" i="1" s="1"/>
  <c r="E313" i="1"/>
  <c r="G313" i="1" s="1"/>
  <c r="E312" i="1"/>
  <c r="G312" i="1" s="1"/>
  <c r="E311" i="1"/>
  <c r="E310" i="1"/>
  <c r="G310" i="1" s="1"/>
  <c r="E309" i="1"/>
  <c r="G309" i="1" s="1"/>
  <c r="E308" i="1"/>
  <c r="G308" i="1" s="1"/>
  <c r="E307" i="1"/>
  <c r="E306" i="1"/>
  <c r="G306" i="1" s="1"/>
  <c r="E305" i="1"/>
  <c r="G305" i="1" s="1"/>
  <c r="E304" i="1"/>
  <c r="G304" i="1" s="1"/>
  <c r="E303" i="1"/>
  <c r="E302" i="1"/>
  <c r="G302" i="1" s="1"/>
  <c r="E301" i="1"/>
  <c r="G301" i="1" s="1"/>
  <c r="E300" i="1"/>
  <c r="G300" i="1" s="1"/>
  <c r="E299" i="1"/>
  <c r="E298" i="1"/>
  <c r="G298" i="1" s="1"/>
  <c r="E297" i="1"/>
  <c r="G297" i="1" s="1"/>
  <c r="E296" i="1"/>
  <c r="G296" i="1" s="1"/>
  <c r="E295" i="1"/>
  <c r="E294" i="1"/>
  <c r="G294" i="1" s="1"/>
  <c r="E293" i="1"/>
  <c r="G293" i="1" s="1"/>
  <c r="E292" i="1"/>
  <c r="G292" i="1" s="1"/>
  <c r="E291" i="1"/>
  <c r="E290" i="1"/>
  <c r="G290" i="1" s="1"/>
  <c r="E289" i="1"/>
  <c r="G289" i="1" s="1"/>
  <c r="E288" i="1"/>
  <c r="G288" i="1" s="1"/>
  <c r="E287" i="1"/>
  <c r="E286" i="1"/>
  <c r="G286" i="1" s="1"/>
  <c r="E285" i="1"/>
  <c r="G285" i="1" s="1"/>
  <c r="E284" i="1"/>
  <c r="G284" i="1" s="1"/>
  <c r="E283" i="1"/>
  <c r="E282" i="1"/>
  <c r="G282" i="1" s="1"/>
  <c r="E281" i="1"/>
  <c r="G281" i="1" s="1"/>
  <c r="E280" i="1"/>
  <c r="G280" i="1" s="1"/>
  <c r="E279" i="1"/>
  <c r="E278" i="1"/>
  <c r="G278" i="1" s="1"/>
  <c r="E277" i="1"/>
  <c r="G277" i="1" s="1"/>
  <c r="E276" i="1"/>
  <c r="G276" i="1" s="1"/>
  <c r="E275" i="1"/>
  <c r="E274" i="1"/>
  <c r="G274" i="1" s="1"/>
  <c r="E273" i="1"/>
  <c r="G273" i="1" s="1"/>
  <c r="E272" i="1"/>
  <c r="G272" i="1" s="1"/>
  <c r="E271" i="1"/>
  <c r="E270" i="1"/>
  <c r="G270" i="1" s="1"/>
  <c r="E269" i="1"/>
  <c r="G269" i="1" s="1"/>
  <c r="E268" i="1"/>
  <c r="G268" i="1" s="1"/>
  <c r="E267" i="1"/>
  <c r="E266" i="1"/>
  <c r="G266" i="1" s="1"/>
  <c r="E265" i="1"/>
  <c r="G265" i="1" s="1"/>
  <c r="E264" i="1"/>
  <c r="G264" i="1" s="1"/>
  <c r="E263" i="1"/>
  <c r="E262" i="1"/>
  <c r="G262" i="1" s="1"/>
  <c r="E261" i="1"/>
  <c r="G261" i="1" s="1"/>
  <c r="E260" i="1"/>
  <c r="G260" i="1" s="1"/>
  <c r="E259" i="1"/>
  <c r="E258" i="1"/>
  <c r="G258" i="1" s="1"/>
  <c r="E257" i="1"/>
  <c r="G257" i="1" s="1"/>
  <c r="E256" i="1"/>
  <c r="G256" i="1" s="1"/>
  <c r="E255" i="1"/>
  <c r="E254" i="1"/>
  <c r="G254" i="1" s="1"/>
  <c r="E253" i="1"/>
  <c r="G253" i="1" s="1"/>
  <c r="E252" i="1"/>
  <c r="G252" i="1" s="1"/>
  <c r="E251" i="1"/>
  <c r="E250" i="1"/>
  <c r="G250" i="1" s="1"/>
  <c r="E249" i="1"/>
  <c r="G249" i="1" s="1"/>
  <c r="E248" i="1"/>
  <c r="G248" i="1" s="1"/>
  <c r="E247" i="1"/>
  <c r="E246" i="1"/>
  <c r="G246" i="1" s="1"/>
  <c r="E245" i="1"/>
  <c r="G245" i="1" s="1"/>
  <c r="E244" i="1"/>
  <c r="G244" i="1" s="1"/>
  <c r="E243" i="1"/>
  <c r="E242" i="1"/>
  <c r="G242" i="1" s="1"/>
  <c r="E241" i="1"/>
  <c r="G241" i="1" s="1"/>
  <c r="E240" i="1"/>
  <c r="G240" i="1" s="1"/>
  <c r="E239" i="1"/>
  <c r="E238" i="1"/>
  <c r="G238" i="1" s="1"/>
  <c r="E237" i="1"/>
  <c r="G237" i="1" s="1"/>
  <c r="E236" i="1"/>
  <c r="G236" i="1" s="1"/>
  <c r="E235" i="1"/>
  <c r="E234" i="1"/>
  <c r="G234" i="1" s="1"/>
  <c r="E233" i="1"/>
  <c r="G233" i="1" s="1"/>
  <c r="E232" i="1"/>
  <c r="G232" i="1" s="1"/>
  <c r="E231" i="1"/>
  <c r="E230" i="1"/>
  <c r="G230" i="1" s="1"/>
  <c r="E229" i="1"/>
  <c r="G229" i="1" s="1"/>
  <c r="E228" i="1"/>
  <c r="G228" i="1" s="1"/>
  <c r="E227" i="1"/>
  <c r="E226" i="1"/>
  <c r="G226" i="1" s="1"/>
  <c r="E225" i="1"/>
  <c r="G225" i="1" s="1"/>
  <c r="E224" i="1"/>
  <c r="G224" i="1" s="1"/>
  <c r="E223" i="1"/>
  <c r="E222" i="1"/>
  <c r="G222" i="1" s="1"/>
  <c r="E221" i="1"/>
  <c r="G221" i="1" s="1"/>
  <c r="E220" i="1"/>
  <c r="G220" i="1" s="1"/>
  <c r="E219" i="1"/>
  <c r="E218" i="1"/>
  <c r="G218" i="1" s="1"/>
  <c r="E217" i="1"/>
  <c r="G217" i="1" s="1"/>
  <c r="E216" i="1"/>
  <c r="G216" i="1" s="1"/>
  <c r="E215" i="1"/>
  <c r="E214" i="1"/>
  <c r="G214" i="1" s="1"/>
  <c r="E213" i="1"/>
  <c r="G213" i="1" s="1"/>
  <c r="E212" i="1"/>
  <c r="G212" i="1" s="1"/>
  <c r="E211" i="1"/>
  <c r="E210" i="1"/>
  <c r="G210" i="1" s="1"/>
  <c r="E209" i="1"/>
  <c r="G209" i="1" s="1"/>
  <c r="E208" i="1"/>
  <c r="G208" i="1" s="1"/>
  <c r="E207" i="1"/>
  <c r="E206" i="1"/>
  <c r="G206" i="1" s="1"/>
  <c r="E205" i="1"/>
  <c r="G205" i="1" s="1"/>
  <c r="E204" i="1"/>
  <c r="G204" i="1" s="1"/>
  <c r="E203" i="1"/>
  <c r="E202" i="1"/>
  <c r="G202" i="1" s="1"/>
  <c r="E201" i="1"/>
  <c r="G201" i="1" s="1"/>
  <c r="E200" i="1"/>
  <c r="G200" i="1" s="1"/>
  <c r="E199" i="1"/>
  <c r="E198" i="1"/>
  <c r="G198" i="1" s="1"/>
  <c r="E197" i="1"/>
  <c r="G197" i="1" s="1"/>
  <c r="E196" i="1"/>
  <c r="G196" i="1" s="1"/>
  <c r="E195" i="1"/>
  <c r="E194" i="1"/>
  <c r="G194" i="1" s="1"/>
  <c r="E193" i="1"/>
  <c r="G193" i="1" s="1"/>
  <c r="E192" i="1"/>
  <c r="G192" i="1" s="1"/>
  <c r="E191" i="1"/>
  <c r="E190" i="1"/>
  <c r="G190" i="1" s="1"/>
  <c r="E189" i="1"/>
  <c r="G189" i="1" s="1"/>
  <c r="E188" i="1"/>
  <c r="G188" i="1" s="1"/>
  <c r="E187" i="1"/>
  <c r="E186" i="1"/>
  <c r="G186" i="1" s="1"/>
  <c r="E185" i="1"/>
  <c r="G185" i="1" s="1"/>
  <c r="E184" i="1"/>
  <c r="G184" i="1" s="1"/>
  <c r="E183" i="1"/>
  <c r="E182" i="1"/>
  <c r="G182" i="1" s="1"/>
  <c r="E181" i="1"/>
  <c r="G181" i="1" s="1"/>
  <c r="E180" i="1"/>
  <c r="G180" i="1" s="1"/>
  <c r="E179" i="1"/>
  <c r="E178" i="1"/>
  <c r="G178" i="1" s="1"/>
  <c r="E177" i="1"/>
  <c r="G177" i="1" s="1"/>
  <c r="E176" i="1"/>
  <c r="G176" i="1" s="1"/>
  <c r="E175" i="1"/>
  <c r="E174" i="1"/>
  <c r="G174" i="1" s="1"/>
  <c r="E173" i="1"/>
  <c r="G173" i="1" s="1"/>
  <c r="E172" i="1"/>
  <c r="G172" i="1" s="1"/>
  <c r="E171" i="1"/>
  <c r="E170" i="1"/>
  <c r="G170" i="1" s="1"/>
  <c r="E169" i="1"/>
  <c r="G169" i="1" s="1"/>
  <c r="E168" i="1"/>
  <c r="G168" i="1" s="1"/>
  <c r="E167" i="1"/>
  <c r="E166" i="1"/>
  <c r="G166" i="1" s="1"/>
  <c r="E165" i="1"/>
  <c r="G165" i="1" s="1"/>
  <c r="E164" i="1"/>
  <c r="G164" i="1" s="1"/>
  <c r="E163" i="1"/>
  <c r="E162" i="1"/>
  <c r="G162" i="1" s="1"/>
  <c r="E161" i="1"/>
  <c r="G161" i="1" s="1"/>
  <c r="E160" i="1"/>
  <c r="G160" i="1" s="1"/>
  <c r="E159" i="1"/>
  <c r="E158" i="1"/>
  <c r="G158" i="1" s="1"/>
  <c r="E157" i="1"/>
  <c r="G157" i="1" s="1"/>
  <c r="E156" i="1"/>
  <c r="G156" i="1" s="1"/>
  <c r="E155" i="1"/>
  <c r="E154" i="1"/>
  <c r="G154" i="1" s="1"/>
  <c r="E153" i="1"/>
  <c r="G153" i="1" s="1"/>
  <c r="E152" i="1"/>
  <c r="G152" i="1" s="1"/>
  <c r="E151" i="1"/>
  <c r="E150" i="1"/>
  <c r="G150" i="1" s="1"/>
  <c r="E149" i="1"/>
  <c r="G149" i="1" s="1"/>
  <c r="E148" i="1"/>
  <c r="G148" i="1" s="1"/>
  <c r="E147" i="1"/>
  <c r="E146" i="1"/>
  <c r="G146" i="1" s="1"/>
  <c r="E145" i="1"/>
  <c r="G145" i="1" s="1"/>
  <c r="E144" i="1"/>
  <c r="G144" i="1" s="1"/>
  <c r="E143" i="1"/>
  <c r="E142" i="1"/>
  <c r="G142" i="1" s="1"/>
  <c r="E141" i="1"/>
  <c r="G141" i="1" s="1"/>
  <c r="E140" i="1"/>
  <c r="G140" i="1" s="1"/>
  <c r="E139" i="1"/>
  <c r="E138" i="1"/>
  <c r="G138" i="1" s="1"/>
  <c r="E137" i="1"/>
  <c r="G137" i="1" s="1"/>
  <c r="E136" i="1"/>
  <c r="G136" i="1" s="1"/>
  <c r="E135" i="1"/>
  <c r="E134" i="1"/>
  <c r="G134" i="1" s="1"/>
  <c r="E133" i="1"/>
  <c r="G133" i="1" s="1"/>
  <c r="E132" i="1"/>
  <c r="G132" i="1" s="1"/>
  <c r="E131" i="1"/>
  <c r="E130" i="1"/>
  <c r="G130" i="1" s="1"/>
  <c r="E129" i="1"/>
  <c r="G129" i="1" s="1"/>
  <c r="E128" i="1"/>
  <c r="G128" i="1" s="1"/>
  <c r="E127" i="1"/>
  <c r="E126" i="1"/>
  <c r="G126" i="1" s="1"/>
  <c r="E125" i="1"/>
  <c r="G125" i="1" s="1"/>
  <c r="E124" i="1"/>
  <c r="G124" i="1" s="1"/>
  <c r="E123" i="1"/>
  <c r="E122" i="1"/>
  <c r="G122" i="1" s="1"/>
  <c r="E121" i="1"/>
  <c r="G121" i="1" s="1"/>
  <c r="E120" i="1"/>
  <c r="G120" i="1" s="1"/>
  <c r="E119" i="1"/>
  <c r="E118" i="1"/>
  <c r="G118" i="1" s="1"/>
  <c r="E117" i="1"/>
  <c r="G117" i="1" s="1"/>
  <c r="E116" i="1"/>
  <c r="G116" i="1" s="1"/>
  <c r="E115" i="1"/>
  <c r="E114" i="1"/>
  <c r="G114" i="1" s="1"/>
  <c r="E113" i="1"/>
  <c r="G113" i="1" s="1"/>
  <c r="E112" i="1"/>
  <c r="G112" i="1" s="1"/>
  <c r="E111" i="1"/>
  <c r="E110" i="1"/>
  <c r="G110" i="1" s="1"/>
  <c r="E109" i="1"/>
  <c r="G109" i="1" s="1"/>
  <c r="E108" i="1"/>
  <c r="G108" i="1" s="1"/>
  <c r="E107" i="1"/>
  <c r="E106" i="1"/>
  <c r="G106" i="1" s="1"/>
  <c r="E105" i="1"/>
  <c r="G105" i="1" s="1"/>
  <c r="E104" i="1"/>
  <c r="G104" i="1" s="1"/>
  <c r="E103" i="1"/>
  <c r="E102" i="1"/>
  <c r="G102" i="1" s="1"/>
  <c r="E101" i="1"/>
  <c r="G101" i="1" s="1"/>
  <c r="E100" i="1"/>
  <c r="G100" i="1" s="1"/>
  <c r="E99" i="1"/>
  <c r="E98" i="1"/>
  <c r="G98" i="1" s="1"/>
  <c r="E97" i="1"/>
  <c r="G97" i="1" s="1"/>
  <c r="E96" i="1"/>
  <c r="G96" i="1" s="1"/>
  <c r="E95" i="1"/>
  <c r="G95" i="1" s="1"/>
  <c r="E94" i="1"/>
  <c r="G94" i="1" s="1"/>
  <c r="E93" i="1"/>
  <c r="G93" i="1" s="1"/>
  <c r="E92" i="1"/>
  <c r="G92" i="1" s="1"/>
  <c r="E91" i="1"/>
  <c r="G91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E56" i="1"/>
  <c r="G56" i="1" s="1"/>
  <c r="E55" i="1"/>
  <c r="E54" i="1"/>
  <c r="G54" i="1" s="1"/>
  <c r="E53" i="1"/>
  <c r="G53" i="1" s="1"/>
  <c r="E52" i="1"/>
  <c r="G52" i="1" s="1"/>
  <c r="E51" i="1"/>
  <c r="G51" i="1" s="1"/>
  <c r="E50" i="1"/>
  <c r="G50" i="1" s="1"/>
  <c r="E49" i="1"/>
  <c r="G49" i="1" s="1"/>
  <c r="E48" i="1"/>
  <c r="G48" i="1" s="1"/>
  <c r="E47" i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E6" i="1"/>
  <c r="G6" i="1" s="1"/>
  <c r="E5" i="1"/>
  <c r="G5" i="1" s="1"/>
  <c r="E61" i="7" l="1"/>
  <c r="AE27" i="5"/>
  <c r="P4" i="5"/>
  <c r="I4" i="5"/>
  <c r="F4" i="5"/>
</calcChain>
</file>

<file path=xl/sharedStrings.xml><?xml version="1.0" encoding="utf-8"?>
<sst xmlns="http://schemas.openxmlformats.org/spreadsheetml/2006/main" count="834" uniqueCount="380">
  <si>
    <t>Labs</t>
  </si>
  <si>
    <t>Low</t>
  </si>
  <si>
    <t>High</t>
  </si>
  <si>
    <t xml:space="preserve">Data from Renpho Bio Metric Body Fat Scale. </t>
  </si>
  <si>
    <t>https://cloud.ouraring.com/dashboard</t>
  </si>
  <si>
    <t>Date/Time</t>
  </si>
  <si>
    <t>Height in Inches</t>
  </si>
  <si>
    <t xml:space="preserve">Blood Type </t>
  </si>
  <si>
    <t>HEIGHT IN INCHES SQUARED</t>
  </si>
  <si>
    <r>
      <rPr>
        <sz val="24"/>
        <color rgb="FFA61C00"/>
        <rFont val="Arial"/>
      </rPr>
      <t>Glucose-Ketone Index</t>
    </r>
    <r>
      <rPr>
        <sz val="24"/>
        <rFont val="Arial"/>
      </rPr>
      <t xml:space="preserve">  BOZ Autophagy Ratio</t>
    </r>
  </si>
  <si>
    <t>Weight LB</t>
  </si>
  <si>
    <t>BMI</t>
  </si>
  <si>
    <t>Body Fat</t>
  </si>
  <si>
    <t>Date</t>
  </si>
  <si>
    <t>Fat-free</t>
  </si>
  <si>
    <t>Subcutaneous</t>
  </si>
  <si>
    <t>Visceral</t>
  </si>
  <si>
    <t>Body Water</t>
  </si>
  <si>
    <t>Skeletal Muscle</t>
  </si>
  <si>
    <t>Muscle Mass</t>
  </si>
  <si>
    <t>Bone Mass</t>
  </si>
  <si>
    <t>Protein</t>
  </si>
  <si>
    <t>BMR</t>
  </si>
  <si>
    <t>Metabolic Age</t>
  </si>
  <si>
    <t>Time Measured</t>
  </si>
  <si>
    <t xml:space="preserve">Fasting Hours </t>
  </si>
  <si>
    <t>Glucose mg/dL</t>
  </si>
  <si>
    <t>Glucose mmol/L</t>
  </si>
  <si>
    <t>Ketone mmol/L</t>
  </si>
  <si>
    <t>124.2lb</t>
  </si>
  <si>
    <t>Glucose-Ketone Index</t>
  </si>
  <si>
    <t>118.0lb</t>
  </si>
  <si>
    <t>6.2lb</t>
  </si>
  <si>
    <t>1586.0kcal</t>
  </si>
  <si>
    <t>BOZ Autophagy Ratio</t>
  </si>
  <si>
    <t>Exercise Hours</t>
  </si>
  <si>
    <t>Blood Pressure</t>
  </si>
  <si>
    <t>Heart Rate</t>
  </si>
  <si>
    <t>Weight lbs</t>
  </si>
  <si>
    <t>Total Hours Slept</t>
  </si>
  <si>
    <t>Carb/Net/Protein +/- 2g</t>
  </si>
  <si>
    <t>Meal Notes</t>
  </si>
  <si>
    <t xml:space="preserve">
</t>
  </si>
  <si>
    <t>Range/Units</t>
  </si>
  <si>
    <t>HbA1c</t>
  </si>
  <si>
    <t>4.8-5.6</t>
  </si>
  <si>
    <t xml:space="preserve">Glucose </t>
  </si>
  <si>
    <t>65-99 mg/dL</t>
  </si>
  <si>
    <t>Vitamin D 25 Hydroxy</t>
  </si>
  <si>
    <t>30.0-100.0 ng/mL</t>
  </si>
  <si>
    <t>Vitamin B-12, Serum</t>
  </si>
  <si>
    <t>232-1245 pg/mL</t>
  </si>
  <si>
    <t>Methylmalonic Acid, Serum</t>
  </si>
  <si>
    <t>0-378 umol/L</t>
  </si>
  <si>
    <t>Homocysteine</t>
  </si>
  <si>
    <t>0.0-15.0 umol/L</t>
  </si>
  <si>
    <t>Prostate Specific Ag,Serum</t>
  </si>
  <si>
    <t>0.0-4.0 ng/mL</t>
  </si>
  <si>
    <t>Iron Bind. Cap.</t>
  </si>
  <si>
    <t>250-450 ug/dL</t>
  </si>
  <si>
    <t>UIBC</t>
  </si>
  <si>
    <t>111-343 ug/dL</t>
  </si>
  <si>
    <t>Iron</t>
  </si>
  <si>
    <t>38-169 ug/dL</t>
  </si>
  <si>
    <t>Iron Saturation</t>
  </si>
  <si>
    <t>% 15-55</t>
  </si>
  <si>
    <t>Ferritin</t>
  </si>
  <si>
    <t>30-400 ng/mL</t>
  </si>
  <si>
    <t>C Reactive Protein</t>
  </si>
  <si>
    <t>0.0-3.0 mg/L</t>
  </si>
  <si>
    <t>Triiodothyronine (T3)</t>
  </si>
  <si>
    <t>71-180 ng/dL</t>
  </si>
  <si>
    <t>Thyroxine (T4)</t>
  </si>
  <si>
    <t>4.5-12.0 ug/dL</t>
  </si>
  <si>
    <t>TSH</t>
  </si>
  <si>
    <t>0.450-4.500 uIU/mL</t>
  </si>
  <si>
    <t>Cholesterol Total</t>
  </si>
  <si>
    <t>100-199 mg/dLH</t>
  </si>
  <si>
    <t>Cholesterol/HDL Ratio</t>
  </si>
  <si>
    <t>&lt;5 CALC</t>
  </si>
  <si>
    <t>HDL</t>
  </si>
  <si>
    <t>&gt;39 mg/dLH</t>
  </si>
  <si>
    <t>LDL</t>
  </si>
  <si>
    <t>0-99 mg/dLH</t>
  </si>
  <si>
    <t>Remnant Cholesterol Calculated</t>
  </si>
  <si>
    <t>&lt;16</t>
  </si>
  <si>
    <t>Remnant Cholesterol</t>
  </si>
  <si>
    <t>Triglycerides</t>
  </si>
  <si>
    <t>0-149 mg/dLH</t>
  </si>
  <si>
    <t>https://cholesterolcode.com/remnant-cholesterol-what-every-low-carber-should-know/</t>
  </si>
  <si>
    <t>Triglycerides, Non HDL</t>
  </si>
  <si>
    <t>&lt;130 mg/dLH</t>
  </si>
  <si>
    <t>https://betabios.com/debunked/cholesterol/remnant-cholesterol/</t>
  </si>
  <si>
    <t>VLDL Calculated</t>
  </si>
  <si>
    <t>5-40 mg/dLH</t>
  </si>
  <si>
    <t>A/G Ratio</t>
  </si>
  <si>
    <t>1.2-2.2</t>
  </si>
  <si>
    <t>Albumin</t>
  </si>
  <si>
    <t>3.6-4.8g/dL</t>
  </si>
  <si>
    <t>Micro Albumin, Random Urine</t>
  </si>
  <si>
    <t>mg/dL</t>
  </si>
  <si>
    <t>ALb/Creat ratio</t>
  </si>
  <si>
    <t>0.0-30 mg/mg</t>
  </si>
  <si>
    <t>Alkaline Phosphate</t>
  </si>
  <si>
    <t>39-117 IU/L</t>
  </si>
  <si>
    <t>ALT (SGPT)</t>
  </si>
  <si>
    <t>0-44 IU/L</t>
  </si>
  <si>
    <t>AST (SGOT)</t>
  </si>
  <si>
    <t>0-40 IU/L</t>
  </si>
  <si>
    <t>Anion Gap</t>
  </si>
  <si>
    <t>7-16mmol/L</t>
  </si>
  <si>
    <t xml:space="preserve">Bilirumin Total </t>
  </si>
  <si>
    <t>0.0-1.2 mg/dL</t>
  </si>
  <si>
    <t>BUN</t>
  </si>
  <si>
    <t>8-27 mg/dL</t>
  </si>
  <si>
    <t>BUN/Creatinine Ratio</t>
  </si>
  <si>
    <t>Calcium</t>
  </si>
  <si>
    <t>8.6-10.2 mg/dL</t>
  </si>
  <si>
    <t xml:space="preserve">Carbon Dioxide Total </t>
  </si>
  <si>
    <t>20-29 mmol/L</t>
  </si>
  <si>
    <t>Chloride</t>
  </si>
  <si>
    <t>96-106 mmol/L</t>
  </si>
  <si>
    <t>Creatinine</t>
  </si>
  <si>
    <t>0.76-1.27 mg/dL</t>
  </si>
  <si>
    <t>Uric Acid</t>
  </si>
  <si>
    <t>3.7-8.6 mg/dL</t>
  </si>
  <si>
    <t>Creatinine, Random Urine</t>
  </si>
  <si>
    <t>eGFR African Am</t>
  </si>
  <si>
    <t>&gt; 59 mL/min.1.73</t>
  </si>
  <si>
    <t>eGFR Non African Am</t>
  </si>
  <si>
    <t>&gt; 59 mL/min.1.74</t>
  </si>
  <si>
    <t xml:space="preserve">Globulin  Total </t>
  </si>
  <si>
    <t>1.5-4.5 g/dL</t>
  </si>
  <si>
    <t>Potassium</t>
  </si>
  <si>
    <t>3.5-5.2 mmol/L</t>
  </si>
  <si>
    <t xml:space="preserve">Protein Total </t>
  </si>
  <si>
    <t>6.0-8.5 g/dL</t>
  </si>
  <si>
    <t>Sodium</t>
  </si>
  <si>
    <t>134-144 mmol/L</t>
  </si>
  <si>
    <t xml:space="preserve">Baso (Absolute) </t>
  </si>
  <si>
    <t>0.0-0.2 x10E3/uL</t>
  </si>
  <si>
    <t>Basos</t>
  </si>
  <si>
    <t>%</t>
  </si>
  <si>
    <t xml:space="preserve">Eos </t>
  </si>
  <si>
    <t>Eos (Absolute)</t>
  </si>
  <si>
    <t>0.0-0.4 x10E3/uL</t>
  </si>
  <si>
    <t>Hematocrit</t>
  </si>
  <si>
    <t>37.5-51.0 %</t>
  </si>
  <si>
    <t>Hemoglobin</t>
  </si>
  <si>
    <t>13.0-17.7 g/dL</t>
  </si>
  <si>
    <t>Immature Grans (Abs)</t>
  </si>
  <si>
    <t>0.0-0.1 x10E3/uL</t>
  </si>
  <si>
    <t xml:space="preserve">Immature  </t>
  </si>
  <si>
    <t>Granulocytes</t>
  </si>
  <si>
    <t>Lymps</t>
  </si>
  <si>
    <t>Lymps (Absolute)</t>
  </si>
  <si>
    <t>0.7-3.1 x10E3/uL</t>
  </si>
  <si>
    <t>MCH</t>
  </si>
  <si>
    <t>26.6-33.0 pg</t>
  </si>
  <si>
    <t>MCHC</t>
  </si>
  <si>
    <t>31.5-35.7 g/dL</t>
  </si>
  <si>
    <t>MCV</t>
  </si>
  <si>
    <t>79-97 fL</t>
  </si>
  <si>
    <t>Monocytes</t>
  </si>
  <si>
    <t>Monocytes (Absolute)</t>
  </si>
  <si>
    <t>0.1-0.9 x10E3/uL</t>
  </si>
  <si>
    <t>Neutophilis</t>
  </si>
  <si>
    <t>Neutophilis (Absolute)</t>
  </si>
  <si>
    <t>1.4-7.0 x10E3/uL</t>
  </si>
  <si>
    <t>Platelets</t>
  </si>
  <si>
    <t>150-379 x10E3.uL</t>
  </si>
  <si>
    <t>RBC</t>
  </si>
  <si>
    <t>4.14-5.80 x10E3/uL</t>
  </si>
  <si>
    <t>RDW</t>
  </si>
  <si>
    <t>12.3-15.4 %</t>
  </si>
  <si>
    <t>WBC</t>
  </si>
  <si>
    <t>3.4-10.8 x10E3/uL</t>
  </si>
  <si>
    <t>Dr.G.Bhanu Prakash - Usmle , FMGE and Neet PG</t>
  </si>
  <si>
    <t>Armando Hasudungan</t>
  </si>
  <si>
    <t>Hand Sketch</t>
  </si>
  <si>
    <t>https://www.youtube.com/channel/UCG5TBPANNSiKf1Dp-R5Dibg</t>
  </si>
  <si>
    <t>https://www.youtube.com/channel/UCesNt4_Z-Pm41RzpAClfVcg</t>
  </si>
  <si>
    <t>Omar Ali--Mitocondria</t>
  </si>
  <si>
    <t>Annimation</t>
  </si>
  <si>
    <t>Khan Academy</t>
  </si>
  <si>
    <t>Veriety f Lessons</t>
  </si>
  <si>
    <t>https://www.youtube.com/channel/UCgMGe_Dez2TMTR_CFShqOvQ</t>
  </si>
  <si>
    <t>https://www.youtube.com/user/khanacademy</t>
  </si>
  <si>
    <t>JJ Medicine</t>
  </si>
  <si>
    <t>White Board</t>
  </si>
  <si>
    <t>Mayo Clinic</t>
  </si>
  <si>
    <t>Collage</t>
  </si>
  <si>
    <t>https://www.youtube.com/channel/UCFPvnkCZbHfBvV8ApBBE0vA</t>
  </si>
  <si>
    <t>https://www.youtube.com/user/mayoclinic</t>
  </si>
  <si>
    <t>Veritasium</t>
  </si>
  <si>
    <t>Cool Stuff</t>
  </si>
  <si>
    <t>Nucleus Medical Media</t>
  </si>
  <si>
    <t>HD Videos</t>
  </si>
  <si>
    <t>https://www.youtube.com/user/1veritasium</t>
  </si>
  <si>
    <t>https://www.youtube.com/channel/UC85VW73bQLEjs_taFKP7TwQ</t>
  </si>
  <si>
    <t>HarvardX</t>
  </si>
  <si>
    <t>inspiritVR</t>
  </si>
  <si>
    <t>https://www.youtube.com/channel/UCKJyv_uNh3LhYFKmwaB63bA</t>
  </si>
  <si>
    <t>https://www.youtube.com/channel/UCrOSt2fv4y9A1on-jhAbCeA</t>
  </si>
  <si>
    <t xml:space="preserve">XVIVO Scientific </t>
  </si>
  <si>
    <t>Animation</t>
  </si>
  <si>
    <t>Creative Learning</t>
  </si>
  <si>
    <t>https://www.youtube.com/channel/UCAUL7Wl_lydKXI8q0oi4CUw</t>
  </si>
  <si>
    <t>https://www.youtube.com/channel/UCoXkSUe6C7y5FzZySgzm3Xg</t>
  </si>
  <si>
    <t>Stewart Lab</t>
  </si>
  <si>
    <t>AK Lectures</t>
  </si>
  <si>
    <t>White board</t>
  </si>
  <si>
    <t>https://www.youtube.com/channel/UCw_8j34jdR76ICWOHxe3fsA</t>
  </si>
  <si>
    <t>https://www.youtube.com/channel/UCFJyaHVyWKb2y-HkIAEPIdA</t>
  </si>
  <si>
    <t>Crtical Studios</t>
  </si>
  <si>
    <t xml:space="preserve"> Animation</t>
  </si>
  <si>
    <t xml:space="preserve">Ninja Nerd Science </t>
  </si>
  <si>
    <t>https://www.youtube.com/channel/UCg9M55Rj7LwYZfr90yHJvaw</t>
  </si>
  <si>
    <t>https://www.youtube.com/channel/UC6QYFutt9cluQ3uSM963_KQ/videos</t>
  </si>
  <si>
    <t>Virtual Cell</t>
  </si>
  <si>
    <t>Crash Course</t>
  </si>
  <si>
    <t>Verity of lessons</t>
  </si>
  <si>
    <t>https://www.youtube.com/channel/UCcSThfV7yiW9I5hXBnEk9Zg</t>
  </si>
  <si>
    <t>https://www.youtube.com/channel/UCX6b17PVsYBQ0ip5gyeme-Q</t>
  </si>
  <si>
    <t xml:space="preserve">Carb/Net Carb/Protein Calculator             </t>
  </si>
  <si>
    <t xml:space="preserve">Protein Calculator </t>
  </si>
  <si>
    <t>https://nutrita.app/</t>
  </si>
  <si>
    <t>Nutrita Insulin Index</t>
  </si>
  <si>
    <t xml:space="preserve">Good </t>
  </si>
  <si>
    <t>Moderate</t>
  </si>
  <si>
    <t>Poor</t>
  </si>
  <si>
    <t>Bad</t>
  </si>
  <si>
    <t>g-lb</t>
  </si>
  <si>
    <t>https://www.bing.com/search?q=g+to+lbs&amp;qs=EP&amp;pq=g+to&amp;sk=EP2&amp;sc=8-4&amp;cvid=38FA2448EB824024803CCC5DA40AC8D9&amp;FORM=QBLH&amp;sp=3</t>
  </si>
  <si>
    <t>*Weight in grams</t>
  </si>
  <si>
    <t>Weight</t>
  </si>
  <si>
    <t>Total</t>
  </si>
  <si>
    <t>Carb Multipler</t>
  </si>
  <si>
    <t>Carbs</t>
  </si>
  <si>
    <t>Net Multiplier</t>
  </si>
  <si>
    <t>Net Carbs</t>
  </si>
  <si>
    <t>Multiplier</t>
  </si>
  <si>
    <t>Previous day</t>
  </si>
  <si>
    <t>Net</t>
  </si>
  <si>
    <t>- 2 Days</t>
  </si>
  <si>
    <t>Recipe Ingredients</t>
  </si>
  <si>
    <t>100g=3.53 ounce</t>
  </si>
  <si>
    <t>Choc W/Nut</t>
  </si>
  <si>
    <t>Chaffle)</t>
  </si>
  <si>
    <t>Chaffle (non-dairy)</t>
  </si>
  <si>
    <t>Brussel Sprout</t>
  </si>
  <si>
    <t>Cacao</t>
  </si>
  <si>
    <t xml:space="preserve">Green Bean   </t>
  </si>
  <si>
    <t>Green Bean</t>
  </si>
  <si>
    <t>Coconut</t>
  </si>
  <si>
    <t>Broccoli</t>
  </si>
  <si>
    <t>Inulin</t>
  </si>
  <si>
    <t>Cauliflower</t>
  </si>
  <si>
    <t>Monk Fruit</t>
  </si>
  <si>
    <t>Cabbage</t>
  </si>
  <si>
    <t>Cacao Butter</t>
  </si>
  <si>
    <t>Asparagus</t>
  </si>
  <si>
    <t>Coconut Oil</t>
  </si>
  <si>
    <t xml:space="preserve">Spouts </t>
  </si>
  <si>
    <t>Salt</t>
  </si>
  <si>
    <t>Microgreens/Sprouts</t>
  </si>
  <si>
    <t>Microgreens</t>
  </si>
  <si>
    <t>Vanilla</t>
  </si>
  <si>
    <t>Avocado</t>
  </si>
  <si>
    <t>Almond Flour</t>
  </si>
  <si>
    <t>Olive</t>
  </si>
  <si>
    <t>Bacon</t>
  </si>
  <si>
    <t>Garlic</t>
  </si>
  <si>
    <t>Kifer</t>
  </si>
  <si>
    <t>Mushroom</t>
  </si>
  <si>
    <t>Egg (whole)</t>
  </si>
  <si>
    <t>Cheese</t>
  </si>
  <si>
    <t>Butter</t>
  </si>
  <si>
    <t>Ghee</t>
  </si>
  <si>
    <t>Olive Oil</t>
  </si>
  <si>
    <t>Avocado Oil</t>
  </si>
  <si>
    <t>Avacado Oil</t>
  </si>
  <si>
    <t>Pork Lard (Bacon)</t>
  </si>
  <si>
    <t>Pork Lard</t>
  </si>
  <si>
    <t>Kombucha</t>
  </si>
  <si>
    <t>Kefir</t>
  </si>
  <si>
    <t>Kimchi</t>
  </si>
  <si>
    <t>Pickle</t>
  </si>
  <si>
    <t>Egg Yoke</t>
  </si>
  <si>
    <t>Yogurt</t>
  </si>
  <si>
    <t>Sour Cream</t>
  </si>
  <si>
    <t>Cream Cheese</t>
  </si>
  <si>
    <t>Flaxseed</t>
  </si>
  <si>
    <t>Pecan</t>
  </si>
  <si>
    <t>Brazil Nut</t>
  </si>
  <si>
    <t>Walnut</t>
  </si>
  <si>
    <t>Pili Nut</t>
  </si>
  <si>
    <t>Macadamia Nut</t>
  </si>
  <si>
    <t>Half Sour Pickels</t>
  </si>
  <si>
    <t>https://www.youtube.com/watch?v=vD6XWXj9l8Q&amp;t=90s</t>
  </si>
  <si>
    <t>Chocolate</t>
  </si>
  <si>
    <t>33g Salt/qt.= 3.5% Solution</t>
  </si>
  <si>
    <t>Bone Broth</t>
  </si>
  <si>
    <t>Sausage</t>
  </si>
  <si>
    <t>Pork Belly</t>
  </si>
  <si>
    <t>Pork</t>
  </si>
  <si>
    <t>Turkey</t>
  </si>
  <si>
    <t>Liver</t>
  </si>
  <si>
    <t>Shrimp</t>
  </si>
  <si>
    <t>Salmon</t>
  </si>
  <si>
    <t>Sardines</t>
  </si>
  <si>
    <t>Kippers</t>
  </si>
  <si>
    <t>Cod Liver</t>
  </si>
  <si>
    <t>Oyster</t>
  </si>
  <si>
    <t>Mussel</t>
  </si>
  <si>
    <t>Chicken</t>
  </si>
  <si>
    <t>Heart</t>
  </si>
  <si>
    <t>Gizzard</t>
  </si>
  <si>
    <t>Beef</t>
  </si>
  <si>
    <t>Marrow</t>
  </si>
  <si>
    <t>Lamb</t>
  </si>
  <si>
    <t>Chaffle (Non Daitry)</t>
  </si>
  <si>
    <t>Caffle</t>
  </si>
  <si>
    <t>Chaffle</t>
  </si>
  <si>
    <t>Mug Cake</t>
  </si>
  <si>
    <t xml:space="preserve">Kombucha </t>
  </si>
  <si>
    <t>Fasted</t>
  </si>
  <si>
    <t>Time/Min</t>
  </si>
  <si>
    <t>Glucose</t>
  </si>
  <si>
    <t>Notes</t>
  </si>
  <si>
    <t>Start</t>
  </si>
  <si>
    <t>1st ferment, 7 days, PH 3.0, 215 grams--1 cup</t>
  </si>
  <si>
    <t>1st ferment, 36 hours, chilled for 7 hours 100G</t>
  </si>
  <si>
    <t>Plus 15</t>
  </si>
  <si>
    <t>Plus 5</t>
  </si>
  <si>
    <t>Plus 10</t>
  </si>
  <si>
    <t>Plus 20</t>
  </si>
  <si>
    <t>2nd ferment, Rasberry, 4 days, PH 3.0, 42 grams--1/4 cup</t>
  </si>
  <si>
    <t>2nd ferment, Rasberry, 5 days, PH 3.0, 42 grams-- 1/4 cup</t>
  </si>
  <si>
    <t>2nd ferment, Rasberry, 6 days, PH 2.9, 42 grams-- 1/4 cup</t>
  </si>
  <si>
    <t>2nd ferment, Rasberry, 8 days, PH 2.9, 42 grams-- 1/4 cup</t>
  </si>
  <si>
    <t>2nd ferment, Rasberry, 9 days, PH 2.9, 42 grams-- 1/4 cup</t>
  </si>
  <si>
    <t>2nd ferment, Blackberry 10days, PH 3.3, 42 grams-- 1/4 cup</t>
  </si>
  <si>
    <t>1st ferment with 1 lemon (juiced) per 1/2 gallon, 18 days, PH 2.8, 43 grams--1/4 cup</t>
  </si>
  <si>
    <t>We have a winner</t>
  </si>
  <si>
    <t>Muse 2</t>
  </si>
  <si>
    <t>Mind</t>
  </si>
  <si>
    <t>Body</t>
  </si>
  <si>
    <t>Breath</t>
  </si>
  <si>
    <t>Parick Vassar</t>
  </si>
  <si>
    <t xml:space="preserve">Serial number </t>
  </si>
  <si>
    <t>Total:</t>
  </si>
  <si>
    <t>Duration</t>
  </si>
  <si>
    <t>Recoveries</t>
  </si>
  <si>
    <t>Birds</t>
  </si>
  <si>
    <t>Points</t>
  </si>
  <si>
    <t>Time</t>
  </si>
  <si>
    <t>Type</t>
  </si>
  <si>
    <t>Duration/Min</t>
  </si>
  <si>
    <t>Rate BPM</t>
  </si>
  <si>
    <t>Active</t>
  </si>
  <si>
    <t>Neutral</t>
  </si>
  <si>
    <t>Calm</t>
  </si>
  <si>
    <t>Medium</t>
  </si>
  <si>
    <t>Rec</t>
  </si>
  <si>
    <t>Fasting started at 8:00 PM, Coffee, Water with electrolytes</t>
  </si>
  <si>
    <t>BOZ Ratio</t>
  </si>
  <si>
    <t>?</t>
  </si>
  <si>
    <t>&lt;20</t>
  </si>
  <si>
    <t>&lt;30</t>
  </si>
  <si>
    <t>&lt;40</t>
  </si>
  <si>
    <t>mmol/l Glucose</t>
  </si>
  <si>
    <t>Blood KETONES</t>
  </si>
  <si>
    <t>GKI</t>
  </si>
  <si>
    <t>BOZ</t>
  </si>
  <si>
    <t>Note</t>
  </si>
  <si>
    <t>Average</t>
  </si>
  <si>
    <t>BHB</t>
  </si>
  <si>
    <t>3 day HbA1c</t>
  </si>
  <si>
    <r>
      <t xml:space="preserve">If you want to unlock this document and add or subtract areas, use the passcode </t>
    </r>
    <r>
      <rPr>
        <b/>
        <sz val="18"/>
        <color rgb="FF000000"/>
        <rFont val="Arial"/>
        <family val="2"/>
      </rPr>
      <t>DrBoz</t>
    </r>
    <r>
      <rPr>
        <sz val="14"/>
        <color rgb="FF000000"/>
        <rFont val="Arial"/>
        <family val="2"/>
      </rPr>
      <t xml:space="preserve"> to do 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</si>
</sst>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m/dd/yy&quot;    &quot;hh:mm\ AM/PM"/>
    <numFmt numFmtId="166" formatCode="m/d/yy"/>
    <numFmt numFmtId="167" formatCode="m\-d"/>
    <numFmt numFmtId="168" formatCode="0.000"/>
  </numFmts>
  <fonts count="84" x14ac:knownFonts="1">
    <font>
      <sz val="10"/>
      <color rgb="FF000000"/>
      <name val="Arial"/>
    </font>
    <font>
      <b/>
      <i/>
      <sz val="24"/>
      <name val="Arial"/>
    </font>
    <font>
      <b/>
      <sz val="12"/>
      <color rgb="FF050BFF"/>
      <name val="Arial"/>
    </font>
    <font>
      <b/>
      <sz val="10"/>
      <name val="Arial"/>
    </font>
    <font>
      <b/>
      <i/>
      <sz val="24"/>
      <color rgb="FFED1C24"/>
      <name val="Arial"/>
    </font>
    <font>
      <b/>
      <sz val="12"/>
      <name val="Arial"/>
    </font>
    <font>
      <sz val="10"/>
      <name val="Arial"/>
    </font>
    <font>
      <sz val="11"/>
      <color rgb="FF000000"/>
      <name val="Inconsolata"/>
    </font>
    <font>
      <sz val="24"/>
      <name val="Arial"/>
    </font>
    <font>
      <b/>
      <i/>
      <sz val="24"/>
      <color rgb="FF000000"/>
      <name val="Arial"/>
    </font>
    <font>
      <b/>
      <sz val="10"/>
      <name val="Arial"/>
    </font>
    <font>
      <sz val="10"/>
      <name val="Arial"/>
    </font>
    <font>
      <b/>
      <sz val="10"/>
      <color rgb="FF407927"/>
      <name val="Arial"/>
    </font>
    <font>
      <u/>
      <sz val="10"/>
      <color rgb="FF0000FF"/>
      <name val="Arial"/>
    </font>
    <font>
      <b/>
      <i/>
      <sz val="24"/>
      <color rgb="FF407927"/>
      <name val="Arial"/>
    </font>
    <font>
      <b/>
      <sz val="14"/>
      <name val="Arial"/>
    </font>
    <font>
      <sz val="10"/>
      <color rgb="FFFF0000"/>
      <name val="Arial"/>
    </font>
    <font>
      <b/>
      <sz val="10"/>
      <color rgb="FF000000"/>
      <name val="Arial"/>
    </font>
    <font>
      <sz val="14"/>
      <name val="Arial"/>
    </font>
    <font>
      <sz val="10"/>
      <color rgb="FF000000"/>
      <name val="Arial"/>
    </font>
    <font>
      <b/>
      <sz val="24"/>
      <name val="Arial"/>
    </font>
    <font>
      <b/>
      <sz val="24"/>
      <color rgb="FFCE181E"/>
      <name val="Arial"/>
    </font>
    <font>
      <b/>
      <sz val="24"/>
      <color rgb="FF407927"/>
      <name val="Arial"/>
    </font>
    <font>
      <sz val="10"/>
      <color rgb="FFC0C0C0"/>
      <name val="Arial"/>
    </font>
    <font>
      <u/>
      <sz val="10"/>
      <color rgb="FF000000"/>
      <name val="Arial"/>
    </font>
    <font>
      <sz val="10"/>
      <color rgb="FF000000"/>
      <name val="Arial"/>
    </font>
    <font>
      <sz val="10"/>
      <name val="Arial"/>
    </font>
    <font>
      <b/>
      <sz val="24"/>
      <color rgb="FF000000"/>
      <name val="Arial"/>
    </font>
    <font>
      <b/>
      <sz val="24"/>
      <color rgb="FF434343"/>
      <name val="Arial"/>
    </font>
    <font>
      <u/>
      <sz val="10"/>
      <color rgb="FF0000FF"/>
      <name val="Arial"/>
    </font>
    <font>
      <sz val="10"/>
      <name val="Arial"/>
    </font>
    <font>
      <b/>
      <sz val="24"/>
      <name val="Arial"/>
    </font>
    <font>
      <b/>
      <sz val="24"/>
      <name val="Roboto"/>
    </font>
    <font>
      <b/>
      <i/>
      <sz val="18"/>
      <color rgb="FF000000"/>
      <name val="Arial"/>
    </font>
    <font>
      <b/>
      <sz val="18"/>
      <color rgb="FF000000"/>
      <name val="Arial"/>
    </font>
    <font>
      <sz val="10"/>
      <color rgb="FF000000"/>
      <name val="Arial"/>
    </font>
    <font>
      <b/>
      <i/>
      <sz val="18"/>
      <color rgb="FF741B47"/>
      <name val="Arial"/>
    </font>
    <font>
      <b/>
      <i/>
      <sz val="10"/>
      <color rgb="FFFFFFFF"/>
      <name val="Arial"/>
    </font>
    <font>
      <b/>
      <i/>
      <sz val="10"/>
      <color rgb="FF7F6000"/>
      <name val="Arial"/>
    </font>
    <font>
      <b/>
      <i/>
      <sz val="10"/>
      <color rgb="FF7F6000"/>
      <name val="Arial"/>
    </font>
    <font>
      <b/>
      <i/>
      <sz val="10"/>
      <color rgb="FF407927"/>
      <name val="Arial"/>
    </font>
    <font>
      <b/>
      <i/>
      <sz val="10"/>
      <color rgb="FF274E13"/>
      <name val="Arial"/>
    </font>
    <font>
      <b/>
      <i/>
      <sz val="10"/>
      <color rgb="FF050BFF"/>
      <name val="Arial"/>
    </font>
    <font>
      <b/>
      <i/>
      <sz val="10"/>
      <color rgb="FF0000FF"/>
      <name val="Arial"/>
    </font>
    <font>
      <b/>
      <i/>
      <sz val="10"/>
      <color rgb="FF0000FF"/>
      <name val="Arial"/>
    </font>
    <font>
      <b/>
      <i/>
      <sz val="10"/>
      <color rgb="FF741B47"/>
      <name val="Arial"/>
    </font>
    <font>
      <b/>
      <i/>
      <sz val="10"/>
      <color rgb="FFED1C24"/>
      <name val="Arial"/>
    </font>
    <font>
      <b/>
      <i/>
      <sz val="10"/>
      <color rgb="FF000000"/>
      <name val="Arial"/>
    </font>
    <font>
      <b/>
      <i/>
      <sz val="10"/>
      <color rgb="FF407927"/>
      <name val="Arial"/>
    </font>
    <font>
      <b/>
      <i/>
      <sz val="10"/>
      <name val="Arial"/>
    </font>
    <font>
      <sz val="24"/>
      <name val="Arial"/>
    </font>
    <font>
      <b/>
      <sz val="10"/>
      <color rgb="FF7F6000"/>
      <name val="Arial"/>
    </font>
    <font>
      <b/>
      <sz val="10"/>
      <color rgb="FF274E13"/>
      <name val="Arial"/>
    </font>
    <font>
      <b/>
      <sz val="10"/>
      <color rgb="FF0000FF"/>
      <name val="Arial"/>
    </font>
    <font>
      <b/>
      <sz val="10"/>
      <color rgb="FF741B47"/>
      <name val="Arial"/>
    </font>
    <font>
      <b/>
      <sz val="10"/>
      <color rgb="FF7F6000"/>
      <name val="Arial"/>
    </font>
    <font>
      <b/>
      <sz val="10"/>
      <color rgb="FF407927"/>
      <name val="Arial"/>
    </font>
    <font>
      <b/>
      <sz val="10"/>
      <color rgb="FF050BFF"/>
      <name val="Arial"/>
    </font>
    <font>
      <b/>
      <sz val="10"/>
      <color rgb="FF741B47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0"/>
      <name val="Roboto"/>
    </font>
    <font>
      <sz val="10"/>
      <name val="Roboto"/>
    </font>
    <font>
      <b/>
      <i/>
      <sz val="10"/>
      <color rgb="FF660000"/>
      <name val="Arial"/>
    </font>
    <font>
      <b/>
      <i/>
      <sz val="18"/>
      <color rgb="FF45818E"/>
      <name val="Arial"/>
    </font>
    <font>
      <b/>
      <i/>
      <sz val="10"/>
      <color rgb="FF000000"/>
      <name val="Arial"/>
    </font>
    <font>
      <b/>
      <sz val="10"/>
      <color rgb="FF000000"/>
      <name val="Arial"/>
    </font>
    <font>
      <b/>
      <i/>
      <sz val="18"/>
      <color rgb="FF0000FF"/>
      <name val="Arial"/>
    </font>
    <font>
      <b/>
      <i/>
      <sz val="14"/>
      <color rgb="FF9900FF"/>
      <name val="Arial"/>
    </font>
    <font>
      <b/>
      <i/>
      <sz val="12"/>
      <color rgb="FF050BFF"/>
      <name val="Arial"/>
    </font>
    <font>
      <b/>
      <i/>
      <sz val="12"/>
      <color rgb="FFED1C24"/>
      <name val="Arial"/>
    </font>
    <font>
      <b/>
      <i/>
      <sz val="12"/>
      <color rgb="FFBF9000"/>
      <name val="Arial"/>
    </font>
    <font>
      <b/>
      <i/>
      <sz val="12"/>
      <color rgb="FFF884A9"/>
      <name val="Arial"/>
    </font>
    <font>
      <b/>
      <sz val="12"/>
      <name val="Arial"/>
    </font>
    <font>
      <b/>
      <sz val="12"/>
      <color rgb="FFCE181E"/>
      <name val="Arial"/>
    </font>
    <font>
      <sz val="12"/>
      <name val="Arial"/>
    </font>
    <font>
      <b/>
      <sz val="12"/>
      <color rgb="FFCE181E"/>
      <name val="Arial"/>
    </font>
    <font>
      <sz val="24"/>
      <color rgb="FFA61C00"/>
      <name val="Arial"/>
    </font>
    <font>
      <b/>
      <sz val="12"/>
      <name val="Arial"/>
      <family val="2"/>
    </font>
    <font>
      <b/>
      <sz val="12"/>
      <color rgb="FFCE181E"/>
      <name val="Arial"/>
      <family val="2"/>
    </font>
    <font>
      <b/>
      <sz val="12"/>
      <color rgb="FF407927"/>
      <name val="Arial"/>
      <family val="2"/>
    </font>
    <font>
      <sz val="14"/>
      <color rgb="FF000000"/>
      <name val="Arial"/>
      <family val="2"/>
    </font>
    <font>
      <b/>
      <sz val="18"/>
      <color rgb="FF000000"/>
      <name val="Arial"/>
      <family val="2"/>
    </font>
    <font>
      <u/>
      <sz val="10"/>
      <color theme="10"/>
      <name val="Arial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FCC"/>
        <bgColor rgb="FFFFEFCC"/>
      </patternFill>
    </fill>
    <fill>
      <patternFill patternType="solid">
        <fgColor rgb="FFF884A9"/>
        <bgColor rgb="FFF884A9"/>
      </patternFill>
    </fill>
    <fill>
      <patternFill patternType="solid">
        <fgColor rgb="FFC0C0C0"/>
        <bgColor rgb="FFC0C0C0"/>
      </patternFill>
    </fill>
    <fill>
      <patternFill patternType="solid">
        <fgColor rgb="FFB7B7B7"/>
        <bgColor rgb="FFB7B7B7"/>
      </patternFill>
    </fill>
    <fill>
      <patternFill patternType="solid">
        <fgColor rgb="FFEEEEEE"/>
        <bgColor rgb="FFEEEEEE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660000"/>
        <bgColor rgb="FF660000"/>
      </patternFill>
    </fill>
    <fill>
      <patternFill patternType="solid">
        <fgColor rgb="FF783F04"/>
        <bgColor rgb="FF783F04"/>
      </patternFill>
    </fill>
    <fill>
      <patternFill patternType="solid">
        <fgColor rgb="FF6AA84F"/>
        <bgColor rgb="FF6AA84F"/>
      </patternFill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  <fill>
      <patternFill patternType="solid">
        <fgColor rgb="FFEA9999"/>
        <bgColor rgb="FFEA9999"/>
      </patternFill>
    </fill>
    <fill>
      <patternFill patternType="solid">
        <fgColor rgb="FFFFF2CC"/>
        <bgColor rgb="FFFFF2CC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83" fillId="0" borderId="0" applyNumberFormat="0" applyFill="0" applyBorder="0" applyAlignment="0" applyProtection="0"/>
  </cellStyleXfs>
  <cellXfs count="407">
    <xf numFmtId="0" fontId="0" fillId="0" borderId="0" xfId="0"/>
    <xf numFmtId="164" fontId="7" fillId="2" borderId="0" xfId="0" applyNumberFormat="1" applyFont="1" applyFill="1"/>
    <xf numFmtId="2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12" fillId="0" borderId="0" xfId="0" applyNumberFormat="1" applyFont="1" applyAlignment="1">
      <alignment horizontal="center" wrapText="1"/>
    </xf>
    <xf numFmtId="2" fontId="12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6" fillId="2" borderId="0" xfId="0" applyFont="1" applyFill="1"/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left"/>
    </xf>
    <xf numFmtId="0" fontId="6" fillId="0" borderId="0" xfId="0" applyFont="1"/>
    <xf numFmtId="0" fontId="29" fillId="0" borderId="0" xfId="0" applyFont="1"/>
    <xf numFmtId="0" fontId="30" fillId="0" borderId="0" xfId="0" applyFont="1"/>
    <xf numFmtId="2" fontId="6" fillId="0" borderId="0" xfId="0" applyNumberFormat="1" applyFont="1"/>
    <xf numFmtId="0" fontId="19" fillId="0" borderId="0" xfId="0" applyFont="1" applyAlignment="1">
      <alignment horizontal="left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10" fillId="0" borderId="0" xfId="0" applyFont="1"/>
    <xf numFmtId="0" fontId="67" fillId="0" borderId="0" xfId="0" applyFont="1"/>
    <xf numFmtId="0" fontId="65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166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166" fontId="10" fillId="0" borderId="0" xfId="0" applyNumberFormat="1" applyFont="1" applyAlignment="1">
      <alignment horizontal="left"/>
    </xf>
    <xf numFmtId="0" fontId="68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0" fontId="70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49" fillId="7" borderId="0" xfId="0" applyFont="1" applyFill="1" applyAlignment="1">
      <alignment horizontal="center"/>
    </xf>
    <xf numFmtId="0" fontId="10" fillId="7" borderId="0" xfId="0" applyFont="1" applyFill="1" applyAlignment="1">
      <alignment horizontal="left"/>
    </xf>
    <xf numFmtId="0" fontId="49" fillId="7" borderId="0" xfId="0" applyFont="1" applyFill="1" applyAlignment="1">
      <alignment horizontal="left"/>
    </xf>
    <xf numFmtId="166" fontId="6" fillId="8" borderId="0" xfId="0" applyNumberFormat="1" applyFont="1" applyFill="1" applyAlignment="1">
      <alignment horizontal="left"/>
    </xf>
    <xf numFmtId="18" fontId="6" fillId="8" borderId="0" xfId="0" applyNumberFormat="1" applyFont="1" applyFill="1" applyAlignment="1">
      <alignment horizontal="left"/>
    </xf>
    <xf numFmtId="0" fontId="19" fillId="8" borderId="0" xfId="0" applyFont="1" applyFill="1" applyAlignment="1">
      <alignment horizontal="left"/>
    </xf>
    <xf numFmtId="0" fontId="6" fillId="8" borderId="0" xfId="0" applyFont="1" applyFill="1" applyAlignment="1">
      <alignment horizontal="left"/>
    </xf>
    <xf numFmtId="166" fontId="6" fillId="0" borderId="0" xfId="0" applyNumberFormat="1" applyFont="1" applyAlignment="1">
      <alignment horizontal="left"/>
    </xf>
    <xf numFmtId="18" fontId="6" fillId="0" borderId="0" xfId="0" applyNumberFormat="1" applyFont="1" applyAlignment="1">
      <alignment horizontal="left"/>
    </xf>
    <xf numFmtId="166" fontId="6" fillId="21" borderId="0" xfId="0" applyNumberFormat="1" applyFont="1" applyFill="1" applyAlignment="1">
      <alignment horizontal="left"/>
    </xf>
    <xf numFmtId="18" fontId="6" fillId="21" borderId="0" xfId="0" applyNumberFormat="1" applyFont="1" applyFill="1" applyAlignment="1">
      <alignment horizontal="left"/>
    </xf>
    <xf numFmtId="0" fontId="19" fillId="21" borderId="0" xfId="0" applyFont="1" applyFill="1" applyAlignment="1">
      <alignment horizontal="left"/>
    </xf>
    <xf numFmtId="0" fontId="6" fillId="21" borderId="0" xfId="0" applyFont="1" applyFill="1" applyAlignment="1">
      <alignment horizontal="left"/>
    </xf>
    <xf numFmtId="166" fontId="6" fillId="2" borderId="0" xfId="0" applyNumberFormat="1" applyFont="1" applyFill="1" applyAlignment="1">
      <alignment horizontal="left"/>
    </xf>
    <xf numFmtId="20" fontId="6" fillId="21" borderId="0" xfId="0" applyNumberFormat="1" applyFont="1" applyFill="1" applyAlignment="1">
      <alignment horizontal="left"/>
    </xf>
    <xf numFmtId="0" fontId="61" fillId="21" borderId="0" xfId="0" applyFont="1" applyFill="1" applyAlignment="1">
      <alignment horizontal="left"/>
    </xf>
    <xf numFmtId="20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73" fillId="0" borderId="0" xfId="0" applyFont="1" applyAlignment="1">
      <alignment horizontal="center" vertical="center"/>
    </xf>
    <xf numFmtId="2" fontId="73" fillId="0" borderId="0" xfId="0" applyNumberFormat="1" applyFont="1" applyAlignment="1">
      <alignment horizontal="center" vertical="center" wrapText="1"/>
    </xf>
    <xf numFmtId="0" fontId="73" fillId="2" borderId="0" xfId="0" applyFont="1" applyFill="1" applyAlignment="1">
      <alignment horizontal="center" vertical="center"/>
    </xf>
    <xf numFmtId="2" fontId="75" fillId="0" borderId="0" xfId="0" applyNumberFormat="1" applyFont="1" applyAlignment="1">
      <alignment horizontal="center" vertical="center"/>
    </xf>
    <xf numFmtId="0" fontId="75" fillId="0" borderId="0" xfId="0" applyFont="1" applyAlignment="1">
      <alignment horizontal="center"/>
    </xf>
    <xf numFmtId="1" fontId="75" fillId="2" borderId="0" xfId="0" applyNumberFormat="1" applyFont="1" applyFill="1" applyAlignment="1">
      <alignment horizontal="center" vertical="center"/>
    </xf>
    <xf numFmtId="0" fontId="75" fillId="2" borderId="0" xfId="0" applyFont="1" applyFill="1" applyAlignment="1">
      <alignment horizontal="center"/>
    </xf>
    <xf numFmtId="2" fontId="75" fillId="0" borderId="0" xfId="0" applyNumberFormat="1" applyFont="1" applyAlignment="1">
      <alignment horizontal="center"/>
    </xf>
    <xf numFmtId="0" fontId="73" fillId="23" borderId="2" xfId="0" applyFont="1" applyFill="1" applyBorder="1" applyAlignment="1">
      <alignment horizontal="center" vertical="center"/>
    </xf>
    <xf numFmtId="2" fontId="73" fillId="23" borderId="2" xfId="0" applyNumberFormat="1" applyFont="1" applyFill="1" applyBorder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14" fontId="15" fillId="5" borderId="2" xfId="0" applyNumberFormat="1" applyFont="1" applyFill="1" applyBorder="1" applyAlignment="1" applyProtection="1">
      <alignment horizontal="center" wrapText="1"/>
      <protection locked="0"/>
    </xf>
    <xf numFmtId="19" fontId="15" fillId="5" borderId="2" xfId="0" applyNumberFormat="1" applyFont="1" applyFill="1" applyBorder="1" applyAlignment="1" applyProtection="1">
      <alignment horizontal="center" wrapText="1"/>
      <protection locked="0"/>
    </xf>
    <xf numFmtId="1" fontId="15" fillId="5" borderId="2" xfId="0" applyNumberFormat="1" applyFont="1" applyFill="1" applyBorder="1" applyAlignment="1" applyProtection="1">
      <alignment horizontal="center" textRotation="45" wrapText="1"/>
      <protection locked="0"/>
    </xf>
    <xf numFmtId="14" fontId="20" fillId="7" borderId="3" xfId="0" applyNumberFormat="1" applyFont="1" applyFill="1" applyBorder="1" applyAlignment="1" applyProtection="1">
      <alignment horizontal="center" vertical="center" wrapText="1"/>
      <protection locked="0"/>
    </xf>
    <xf numFmtId="19" fontId="20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7" borderId="2" xfId="0" applyNumberFormat="1" applyFont="1" applyFill="1" applyBorder="1" applyAlignment="1" applyProtection="1">
      <alignment horizontal="center" vertical="center" wrapText="1"/>
      <protection locked="0"/>
    </xf>
    <xf numFmtId="14" fontId="20" fillId="0" borderId="3" xfId="0" applyNumberFormat="1" applyFont="1" applyBorder="1" applyAlignment="1" applyProtection="1">
      <alignment horizontal="center" vertical="center" wrapText="1"/>
      <protection locked="0"/>
    </xf>
    <xf numFmtId="19" fontId="20" fillId="0" borderId="2" xfId="0" applyNumberFormat="1" applyFont="1" applyBorder="1" applyAlignment="1" applyProtection="1">
      <alignment horizontal="center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 wrapText="1"/>
      <protection locked="0"/>
    </xf>
    <xf numFmtId="14" fontId="20" fillId="7" borderId="4" xfId="0" applyNumberFormat="1" applyFont="1" applyFill="1" applyBorder="1" applyAlignment="1" applyProtection="1">
      <alignment horizontal="center" vertical="center" wrapText="1"/>
      <protection locked="0"/>
    </xf>
    <xf numFmtId="1" fontId="20" fillId="7" borderId="4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3" xfId="0" applyNumberFormat="1" applyFont="1" applyBorder="1" applyAlignment="1" applyProtection="1">
      <alignment horizontal="center" vertical="center" wrapText="1"/>
      <protection locked="0"/>
    </xf>
    <xf numFmtId="14" fontId="20" fillId="7" borderId="2" xfId="0" applyNumberFormat="1" applyFont="1" applyFill="1" applyBorder="1" applyAlignment="1" applyProtection="1">
      <alignment horizontal="center" vertical="center" wrapText="1"/>
      <protection locked="0"/>
    </xf>
    <xf numFmtId="14" fontId="20" fillId="0" borderId="2" xfId="0" applyNumberFormat="1" applyFont="1" applyBorder="1" applyAlignment="1" applyProtection="1">
      <alignment horizontal="center" vertical="center" wrapText="1"/>
      <protection locked="0"/>
    </xf>
    <xf numFmtId="14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9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19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0" xfId="0" applyNumberFormat="1" applyFont="1" applyAlignment="1" applyProtection="1">
      <alignment horizontal="center" vertical="center" wrapText="1"/>
      <protection locked="0"/>
    </xf>
    <xf numFmtId="19" fontId="20" fillId="0" borderId="0" xfId="0" applyNumberFormat="1" applyFont="1" applyAlignment="1" applyProtection="1">
      <alignment horizontal="center" vertical="center" wrapText="1"/>
      <protection locked="0"/>
    </xf>
    <xf numFmtId="1" fontId="2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20" fillId="7" borderId="3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Border="1" applyAlignment="1" applyProtection="1">
      <alignment horizontal="center" vertical="center" wrapText="1"/>
      <protection locked="0"/>
    </xf>
    <xf numFmtId="164" fontId="20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3" xfId="0" applyNumberFormat="1" applyFont="1" applyBorder="1" applyAlignment="1" applyProtection="1">
      <alignment horizontal="center" vertical="center" wrapText="1"/>
      <protection locked="0"/>
    </xf>
    <xf numFmtId="164" fontId="20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2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4" fontId="15" fillId="2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20" fillId="7" borderId="3" xfId="0" applyNumberFormat="1" applyFont="1" applyFill="1" applyBorder="1" applyAlignment="1">
      <alignment horizontal="center" vertical="center" wrapText="1"/>
    </xf>
    <xf numFmtId="2" fontId="21" fillId="7" borderId="2" xfId="0" applyNumberFormat="1" applyFont="1" applyFill="1" applyBorder="1" applyAlignment="1">
      <alignment horizontal="center" vertical="center" wrapText="1"/>
    </xf>
    <xf numFmtId="2" fontId="22" fillId="7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2" fontId="20" fillId="7" borderId="4" xfId="0" applyNumberFormat="1" applyFont="1" applyFill="1" applyBorder="1" applyAlignment="1">
      <alignment horizontal="center" vertical="center" wrapText="1"/>
    </xf>
    <xf numFmtId="2" fontId="20" fillId="7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2" fontId="20" fillId="2" borderId="2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2" fontId="20" fillId="5" borderId="2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1" fontId="22" fillId="0" borderId="0" xfId="0" applyNumberFormat="1" applyFont="1" applyAlignment="1">
      <alignment horizontal="center" vertical="center" wrapText="1"/>
    </xf>
    <xf numFmtId="2" fontId="1" fillId="25" borderId="0" xfId="0" applyNumberFormat="1" applyFont="1" applyFill="1" applyAlignment="1">
      <alignment horizontal="left" vertical="center" wrapText="1"/>
    </xf>
    <xf numFmtId="2" fontId="4" fillId="25" borderId="0" xfId="0" applyNumberFormat="1" applyFont="1" applyFill="1" applyAlignment="1">
      <alignment horizontal="center" vertical="center" wrapText="1"/>
    </xf>
    <xf numFmtId="1" fontId="4" fillId="25" borderId="0" xfId="0" applyNumberFormat="1" applyFont="1" applyFill="1" applyAlignment="1">
      <alignment horizontal="center" vertical="center" wrapText="1"/>
    </xf>
    <xf numFmtId="2" fontId="9" fillId="25" borderId="0" xfId="0" applyNumberFormat="1" applyFont="1" applyFill="1" applyAlignment="1">
      <alignment horizontal="left" vertical="center" wrapText="1"/>
    </xf>
    <xf numFmtId="2" fontId="4" fillId="25" borderId="1" xfId="0" applyNumberFormat="1" applyFont="1" applyFill="1" applyBorder="1" applyAlignment="1">
      <alignment horizontal="center" vertical="center" wrapText="1"/>
    </xf>
    <xf numFmtId="1" fontId="4" fillId="25" borderId="1" xfId="0" applyNumberFormat="1" applyFont="1" applyFill="1" applyBorder="1" applyAlignment="1">
      <alignment horizontal="center" vertical="center" wrapText="1"/>
    </xf>
    <xf numFmtId="2" fontId="78" fillId="5" borderId="2" xfId="0" applyNumberFormat="1" applyFont="1" applyFill="1" applyBorder="1" applyAlignment="1">
      <alignment horizontal="center" textRotation="45" wrapText="1"/>
    </xf>
    <xf numFmtId="2" fontId="79" fillId="5" borderId="3" xfId="0" applyNumberFormat="1" applyFont="1" applyFill="1" applyBorder="1" applyAlignment="1">
      <alignment horizontal="center" textRotation="45" wrapText="1"/>
    </xf>
    <xf numFmtId="1" fontId="80" fillId="5" borderId="3" xfId="0" applyNumberFormat="1" applyFont="1" applyFill="1" applyBorder="1" applyAlignment="1">
      <alignment horizontal="center" textRotation="45" wrapText="1"/>
    </xf>
    <xf numFmtId="0" fontId="0" fillId="25" borderId="0" xfId="0" applyFill="1" applyProtection="1">
      <protection locked="0"/>
    </xf>
    <xf numFmtId="0" fontId="0" fillId="25" borderId="5" xfId="0" applyFill="1" applyBorder="1" applyProtection="1">
      <protection locked="0"/>
    </xf>
    <xf numFmtId="0" fontId="0" fillId="25" borderId="8" xfId="0" applyFill="1" applyBorder="1" applyProtection="1">
      <protection locked="0"/>
    </xf>
    <xf numFmtId="1" fontId="78" fillId="5" borderId="2" xfId="0" applyNumberFormat="1" applyFont="1" applyFill="1" applyBorder="1" applyAlignment="1" applyProtection="1">
      <alignment horizontal="center" textRotation="45" wrapText="1"/>
      <protection locked="0"/>
    </xf>
    <xf numFmtId="164" fontId="4" fillId="25" borderId="0" xfId="0" applyNumberFormat="1" applyFont="1" applyFill="1" applyAlignment="1" applyProtection="1">
      <alignment horizontal="center" vertical="center" wrapText="1"/>
      <protection locked="0"/>
    </xf>
    <xf numFmtId="164" fontId="4" fillId="25" borderId="1" xfId="0" applyNumberFormat="1" applyFont="1" applyFill="1" applyBorder="1" applyAlignment="1" applyProtection="1">
      <alignment horizontal="center" vertical="center" wrapText="1"/>
      <protection locked="0"/>
    </xf>
    <xf numFmtId="164" fontId="78" fillId="5" borderId="3" xfId="0" applyNumberFormat="1" applyFont="1" applyFill="1" applyBorder="1" applyAlignment="1" applyProtection="1">
      <alignment horizontal="center" textRotation="45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78" fillId="5" borderId="3" xfId="0" applyFont="1" applyFill="1" applyBorder="1" applyAlignment="1" applyProtection="1">
      <alignment horizontal="center" textRotation="45" wrapText="1"/>
      <protection locked="0"/>
    </xf>
    <xf numFmtId="49" fontId="78" fillId="5" borderId="3" xfId="0" applyNumberFormat="1" applyFont="1" applyFill="1" applyBorder="1" applyAlignment="1" applyProtection="1">
      <alignment horizontal="center" textRotation="45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20" fillId="7" borderId="2" xfId="0" applyFont="1" applyFill="1" applyBorder="1" applyAlignment="1" applyProtection="1">
      <alignment horizontal="center" vertical="center" wrapText="1"/>
      <protection locked="0"/>
    </xf>
    <xf numFmtId="49" fontId="20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2" xfId="0" applyFont="1" applyFill="1" applyBorder="1" applyAlignment="1" applyProtection="1">
      <alignment horizontal="left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49" fontId="20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0" fontId="20" fillId="7" borderId="4" xfId="0" applyFont="1" applyFill="1" applyBorder="1" applyAlignment="1" applyProtection="1">
      <alignment horizontal="center" vertical="center" wrapText="1"/>
      <protection locked="0"/>
    </xf>
    <xf numFmtId="49" fontId="20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left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49" fontId="20" fillId="0" borderId="3" xfId="0" applyNumberFormat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49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164" fontId="2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8" fillId="7" borderId="2" xfId="0" applyFont="1" applyFill="1" applyBorder="1" applyAlignment="1" applyProtection="1">
      <alignment horizontal="left" vertical="center" wrapText="1"/>
      <protection locked="0"/>
    </xf>
    <xf numFmtId="0" fontId="8" fillId="8" borderId="2" xfId="0" applyFont="1" applyFill="1" applyBorder="1" applyAlignment="1" applyProtection="1">
      <alignment horizontal="left" wrapText="1"/>
      <protection locked="0"/>
    </xf>
    <xf numFmtId="2" fontId="2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Protection="1">
      <protection locked="0"/>
    </xf>
    <xf numFmtId="0" fontId="50" fillId="0" borderId="0" xfId="0" applyFont="1" applyAlignment="1" applyProtection="1">
      <alignment horizontal="left"/>
      <protection locked="0"/>
    </xf>
    <xf numFmtId="20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2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49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left" wrapText="1"/>
      <protection locked="0"/>
    </xf>
    <xf numFmtId="20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2" fontId="12" fillId="0" borderId="0" xfId="0" applyNumberFormat="1" applyFont="1" applyAlignment="1" applyProtection="1">
      <alignment horizontal="center" wrapText="1"/>
      <protection locked="0"/>
    </xf>
    <xf numFmtId="165" fontId="16" fillId="0" borderId="0" xfId="0" applyNumberFormat="1" applyFont="1" applyAlignment="1" applyProtection="1">
      <alignment horizontal="left"/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left"/>
      <protection locked="0"/>
    </xf>
    <xf numFmtId="2" fontId="11" fillId="0" borderId="0" xfId="0" applyNumberFormat="1" applyFont="1" applyAlignment="1" applyProtection="1">
      <alignment horizontal="left"/>
      <protection locked="0"/>
    </xf>
    <xf numFmtId="2" fontId="16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0" fontId="11" fillId="0" borderId="0" xfId="0" applyNumberFormat="1" applyFont="1" applyAlignment="1" applyProtection="1">
      <alignment horizontal="left"/>
      <protection locked="0"/>
    </xf>
    <xf numFmtId="10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4" fontId="6" fillId="0" borderId="0" xfId="0" applyNumberFormat="1" applyFont="1" applyProtection="1">
      <protection locked="0"/>
    </xf>
    <xf numFmtId="0" fontId="10" fillId="3" borderId="0" xfId="0" applyFont="1" applyFill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164" fontId="10" fillId="2" borderId="0" xfId="0" applyNumberFormat="1" applyFont="1" applyFill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left"/>
      <protection locked="0"/>
    </xf>
    <xf numFmtId="0" fontId="17" fillId="6" borderId="0" xfId="0" applyFont="1" applyFill="1" applyAlignment="1" applyProtection="1">
      <alignment horizontal="left"/>
      <protection locked="0"/>
    </xf>
    <xf numFmtId="166" fontId="17" fillId="6" borderId="0" xfId="0" applyNumberFormat="1" applyFont="1" applyFill="1" applyAlignment="1" applyProtection="1">
      <alignment horizontal="left"/>
      <protection locked="0"/>
    </xf>
    <xf numFmtId="0" fontId="17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164" fontId="19" fillId="0" borderId="0" xfId="0" applyNumberFormat="1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19" fillId="2" borderId="0" xfId="0" applyFont="1" applyFill="1" applyAlignment="1" applyProtection="1">
      <alignment horizontal="left"/>
      <protection locked="0"/>
    </xf>
    <xf numFmtId="164" fontId="19" fillId="2" borderId="0" xfId="0" applyNumberFormat="1" applyFont="1" applyFill="1" applyAlignment="1" applyProtection="1">
      <alignment horizontal="left"/>
      <protection locked="0"/>
    </xf>
    <xf numFmtId="0" fontId="19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3" fillId="2" borderId="0" xfId="0" applyFont="1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25" fillId="2" borderId="0" xfId="0" applyFont="1" applyFill="1" applyProtection="1">
      <protection locked="0"/>
    </xf>
    <xf numFmtId="167" fontId="19" fillId="2" borderId="0" xfId="0" applyNumberFormat="1" applyFont="1" applyFill="1" applyAlignment="1" applyProtection="1">
      <alignment horizontal="left"/>
      <protection locked="0"/>
    </xf>
    <xf numFmtId="2" fontId="19" fillId="2" borderId="0" xfId="0" applyNumberFormat="1" applyFont="1" applyFill="1" applyAlignment="1" applyProtection="1">
      <alignment horizontal="left"/>
      <protection locked="0"/>
    </xf>
    <xf numFmtId="164" fontId="6" fillId="2" borderId="0" xfId="0" applyNumberFormat="1" applyFont="1" applyFill="1" applyProtection="1">
      <protection locked="0"/>
    </xf>
    <xf numFmtId="0" fontId="26" fillId="2" borderId="0" xfId="0" applyFont="1" applyFill="1" applyProtection="1">
      <protection locked="0"/>
    </xf>
    <xf numFmtId="164" fontId="26" fillId="2" borderId="0" xfId="0" applyNumberFormat="1" applyFont="1" applyFill="1" applyProtection="1">
      <protection locked="0"/>
    </xf>
    <xf numFmtId="0" fontId="73" fillId="0" borderId="0" xfId="0" applyFont="1" applyProtection="1">
      <protection locked="0"/>
    </xf>
    <xf numFmtId="0" fontId="73" fillId="0" borderId="0" xfId="0" applyFont="1" applyAlignment="1" applyProtection="1">
      <alignment horizontal="center" vertical="center"/>
      <protection locked="0"/>
    </xf>
    <xf numFmtId="18" fontId="75" fillId="0" borderId="0" xfId="0" applyNumberFormat="1" applyFont="1" applyAlignment="1" applyProtection="1">
      <alignment horizontal="center" vertical="center"/>
      <protection locked="0"/>
    </xf>
    <xf numFmtId="18" fontId="75" fillId="7" borderId="0" xfId="0" applyNumberFormat="1" applyFont="1" applyFill="1" applyAlignment="1" applyProtection="1">
      <alignment horizontal="center" vertical="center"/>
      <protection locked="0"/>
    </xf>
    <xf numFmtId="18" fontId="75" fillId="2" borderId="0" xfId="0" applyNumberFormat="1" applyFont="1" applyFill="1" applyAlignment="1" applyProtection="1">
      <alignment horizontal="center" vertical="center"/>
      <protection locked="0"/>
    </xf>
    <xf numFmtId="18" fontId="75" fillId="0" borderId="0" xfId="0" applyNumberFormat="1" applyFont="1" applyAlignment="1" applyProtection="1">
      <alignment horizontal="center"/>
      <protection locked="0"/>
    </xf>
    <xf numFmtId="0" fontId="73" fillId="23" borderId="2" xfId="0" applyFont="1" applyFill="1" applyBorder="1" applyAlignment="1" applyProtection="1">
      <alignment horizontal="center"/>
      <protection locked="0"/>
    </xf>
    <xf numFmtId="0" fontId="75" fillId="0" borderId="0" xfId="0" applyFont="1" applyAlignment="1" applyProtection="1">
      <alignment horizontal="center" vertical="center"/>
      <protection locked="0"/>
    </xf>
    <xf numFmtId="0" fontId="75" fillId="7" borderId="0" xfId="0" applyFont="1" applyFill="1" applyAlignment="1" applyProtection="1">
      <alignment horizontal="center" vertical="center"/>
      <protection locked="0"/>
    </xf>
    <xf numFmtId="0" fontId="75" fillId="2" borderId="0" xfId="0" applyFont="1" applyFill="1" applyAlignment="1" applyProtection="1">
      <alignment horizontal="center" vertical="center"/>
      <protection locked="0"/>
    </xf>
    <xf numFmtId="0" fontId="75" fillId="0" borderId="0" xfId="0" applyFont="1" applyAlignment="1" applyProtection="1">
      <alignment horizontal="center"/>
      <protection locked="0"/>
    </xf>
    <xf numFmtId="0" fontId="73" fillId="23" borderId="2" xfId="0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Protection="1">
      <protection locked="0"/>
    </xf>
    <xf numFmtId="164" fontId="73" fillId="0" borderId="0" xfId="0" applyNumberFormat="1" applyFont="1" applyAlignment="1" applyProtection="1">
      <alignment horizontal="center" wrapText="1"/>
      <protection locked="0"/>
    </xf>
    <xf numFmtId="164" fontId="75" fillId="0" borderId="0" xfId="0" applyNumberFormat="1" applyFont="1" applyAlignment="1" applyProtection="1">
      <alignment horizontal="center"/>
      <protection locked="0"/>
    </xf>
    <xf numFmtId="164" fontId="75" fillId="7" borderId="0" xfId="0" applyNumberFormat="1" applyFont="1" applyFill="1" applyAlignment="1" applyProtection="1">
      <alignment horizontal="center"/>
      <protection locked="0"/>
    </xf>
    <xf numFmtId="164" fontId="75" fillId="2" borderId="0" xfId="0" applyNumberFormat="1" applyFont="1" applyFill="1" applyAlignment="1" applyProtection="1">
      <alignment horizontal="center"/>
      <protection locked="0"/>
    </xf>
    <xf numFmtId="164" fontId="73" fillId="23" borderId="2" xfId="0" applyNumberFormat="1" applyFont="1" applyFill="1" applyBorder="1" applyAlignment="1" applyProtection="1">
      <alignment horizontal="center"/>
      <protection locked="0"/>
    </xf>
    <xf numFmtId="0" fontId="74" fillId="0" borderId="0" xfId="0" applyFont="1" applyProtection="1">
      <protection locked="0"/>
    </xf>
    <xf numFmtId="0" fontId="73" fillId="0" borderId="0" xfId="0" applyFont="1" applyAlignment="1" applyProtection="1">
      <alignment vertical="center"/>
      <protection locked="0"/>
    </xf>
    <xf numFmtId="0" fontId="76" fillId="0" borderId="0" xfId="0" applyFont="1" applyAlignment="1" applyProtection="1">
      <alignment vertical="center"/>
      <protection locked="0"/>
    </xf>
    <xf numFmtId="0" fontId="75" fillId="0" borderId="0" xfId="0" applyFont="1" applyAlignment="1" applyProtection="1">
      <alignment vertical="center"/>
      <protection locked="0"/>
    </xf>
    <xf numFmtId="0" fontId="75" fillId="0" borderId="0" xfId="0" applyFont="1" applyProtection="1">
      <protection locked="0"/>
    </xf>
    <xf numFmtId="0" fontId="73" fillId="0" borderId="0" xfId="0" applyFont="1" applyAlignment="1" applyProtection="1">
      <alignment horizontal="center"/>
      <protection locked="0"/>
    </xf>
    <xf numFmtId="0" fontId="10" fillId="7" borderId="2" xfId="0" applyFont="1" applyFill="1" applyBorder="1" applyProtection="1">
      <protection locked="0"/>
    </xf>
    <xf numFmtId="0" fontId="6" fillId="7" borderId="2" xfId="0" applyFont="1" applyFill="1" applyBorder="1" applyAlignment="1" applyProtection="1">
      <alignment horizontal="center"/>
      <protection locked="0"/>
    </xf>
    <xf numFmtId="0" fontId="6" fillId="15" borderId="2" xfId="0" applyFont="1" applyFill="1" applyBorder="1" applyProtection="1">
      <protection locked="0"/>
    </xf>
    <xf numFmtId="0" fontId="6" fillId="16" borderId="2" xfId="0" applyFont="1" applyFill="1" applyBorder="1" applyProtection="1">
      <protection locked="0"/>
    </xf>
    <xf numFmtId="0" fontId="6" fillId="22" borderId="2" xfId="0" applyFont="1" applyFill="1" applyBorder="1" applyProtection="1">
      <protection locked="0"/>
    </xf>
    <xf numFmtId="1" fontId="75" fillId="2" borderId="0" xfId="0" applyNumberFormat="1" applyFont="1" applyFill="1" applyAlignment="1" applyProtection="1">
      <alignment horizontal="center" vertical="center"/>
      <protection locked="0"/>
    </xf>
    <xf numFmtId="0" fontId="75" fillId="2" borderId="0" xfId="0" applyFont="1" applyFill="1" applyAlignment="1" applyProtection="1">
      <alignment horizontal="center"/>
      <protection locked="0"/>
    </xf>
    <xf numFmtId="0" fontId="73" fillId="24" borderId="0" xfId="0" applyFont="1" applyFill="1" applyAlignment="1" applyProtection="1">
      <alignment horizontal="center" vertical="center"/>
      <protection locked="0"/>
    </xf>
    <xf numFmtId="1" fontId="75" fillId="24" borderId="0" xfId="0" applyNumberFormat="1" applyFont="1" applyFill="1" applyAlignment="1" applyProtection="1">
      <alignment horizontal="center"/>
      <protection locked="0"/>
    </xf>
    <xf numFmtId="1" fontId="75" fillId="23" borderId="7" xfId="0" applyNumberFormat="1" applyFont="1" applyFill="1" applyBorder="1" applyAlignment="1">
      <alignment horizontal="center"/>
    </xf>
    <xf numFmtId="2" fontId="75" fillId="23" borderId="7" xfId="0" applyNumberFormat="1" applyFont="1" applyFill="1" applyBorder="1" applyAlignment="1">
      <alignment horizontal="center"/>
    </xf>
    <xf numFmtId="164" fontId="75" fillId="23" borderId="2" xfId="0" applyNumberFormat="1" applyFont="1" applyFill="1" applyBorder="1" applyAlignment="1">
      <alignment horizontal="center"/>
    </xf>
    <xf numFmtId="2" fontId="75" fillId="23" borderId="2" xfId="0" applyNumberFormat="1" applyFont="1" applyFill="1" applyBorder="1" applyAlignment="1">
      <alignment horizontal="center"/>
    </xf>
    <xf numFmtId="1" fontId="75" fillId="2" borderId="2" xfId="0" applyNumberFormat="1" applyFont="1" applyFill="1" applyBorder="1" applyAlignment="1">
      <alignment horizontal="center"/>
    </xf>
    <xf numFmtId="0" fontId="75" fillId="23" borderId="2" xfId="0" applyFont="1" applyFill="1" applyBorder="1" applyAlignment="1">
      <alignment horizontal="center"/>
    </xf>
    <xf numFmtId="0" fontId="37" fillId="18" borderId="0" xfId="0" applyFont="1" applyFill="1" applyAlignment="1" applyProtection="1">
      <alignment horizontal="left"/>
      <protection locked="0"/>
    </xf>
    <xf numFmtId="1" fontId="39" fillId="3" borderId="0" xfId="0" applyNumberFormat="1" applyFont="1" applyFill="1" applyProtection="1"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6" fillId="6" borderId="0" xfId="0" applyFont="1" applyFill="1" applyAlignment="1" applyProtection="1">
      <alignment horizontal="left"/>
      <protection locked="0"/>
    </xf>
    <xf numFmtId="0" fontId="6" fillId="7" borderId="0" xfId="0" applyFont="1" applyFill="1" applyProtection="1">
      <protection locked="0"/>
    </xf>
    <xf numFmtId="2" fontId="6" fillId="7" borderId="0" xfId="0" applyNumberFormat="1" applyFont="1" applyFill="1" applyProtection="1">
      <protection locked="0"/>
    </xf>
    <xf numFmtId="0" fontId="26" fillId="7" borderId="0" xfId="0" applyFont="1" applyFill="1" applyProtection="1">
      <protection locked="0"/>
    </xf>
    <xf numFmtId="0" fontId="33" fillId="0" borderId="0" xfId="0" applyFont="1"/>
    <xf numFmtId="0" fontId="19" fillId="0" borderId="0" xfId="0" applyFont="1"/>
    <xf numFmtId="2" fontId="19" fillId="0" borderId="0" xfId="0" applyNumberFormat="1" applyFont="1"/>
    <xf numFmtId="0" fontId="6" fillId="8" borderId="0" xfId="0" applyFont="1" applyFill="1"/>
    <xf numFmtId="0" fontId="36" fillId="0" borderId="0" xfId="0" applyFont="1"/>
    <xf numFmtId="168" fontId="6" fillId="0" borderId="0" xfId="0" applyNumberFormat="1" applyFont="1"/>
    <xf numFmtId="0" fontId="37" fillId="9" borderId="0" xfId="0" applyFont="1" applyFill="1"/>
    <xf numFmtId="2" fontId="6" fillId="12" borderId="0" xfId="0" applyNumberFormat="1" applyFont="1" applyFill="1"/>
    <xf numFmtId="2" fontId="6" fillId="13" borderId="0" xfId="0" applyNumberFormat="1" applyFont="1" applyFill="1"/>
    <xf numFmtId="1" fontId="6" fillId="0" borderId="0" xfId="0" applyNumberFormat="1" applyFont="1" applyAlignment="1">
      <alignment horizontal="left"/>
    </xf>
    <xf numFmtId="0" fontId="38" fillId="3" borderId="0" xfId="0" applyFont="1" applyFill="1"/>
    <xf numFmtId="2" fontId="41" fillId="14" borderId="0" xfId="0" applyNumberFormat="1" applyFont="1" applyFill="1"/>
    <xf numFmtId="0" fontId="43" fillId="15" borderId="0" xfId="0" applyFont="1" applyFill="1" applyAlignment="1">
      <alignment horizontal="left"/>
    </xf>
    <xf numFmtId="0" fontId="10" fillId="15" borderId="0" xfId="0" applyFont="1" applyFill="1"/>
    <xf numFmtId="0" fontId="10" fillId="8" borderId="0" xfId="0" applyFont="1" applyFill="1"/>
    <xf numFmtId="0" fontId="45" fillId="0" borderId="0" xfId="0" applyFont="1"/>
    <xf numFmtId="1" fontId="46" fillId="0" borderId="0" xfId="0" applyNumberFormat="1" applyFont="1" applyAlignment="1">
      <alignment horizontal="left"/>
    </xf>
    <xf numFmtId="168" fontId="46" fillId="0" borderId="0" xfId="0" applyNumberFormat="1" applyFont="1"/>
    <xf numFmtId="2" fontId="45" fillId="16" borderId="0" xfId="0" applyNumberFormat="1" applyFont="1" applyFill="1" applyAlignment="1">
      <alignment horizontal="left"/>
    </xf>
    <xf numFmtId="0" fontId="10" fillId="16" borderId="0" xfId="0" applyFont="1" applyFill="1"/>
    <xf numFmtId="0" fontId="37" fillId="18" borderId="0" xfId="0" applyFont="1" applyFill="1" applyAlignment="1">
      <alignment horizontal="left"/>
    </xf>
    <xf numFmtId="0" fontId="49" fillId="2" borderId="0" xfId="0" applyFont="1" applyFill="1" applyAlignment="1">
      <alignment horizontal="left"/>
    </xf>
    <xf numFmtId="2" fontId="6" fillId="14" borderId="0" xfId="0" applyNumberFormat="1" applyFont="1" applyFill="1" applyAlignment="1">
      <alignment horizontal="left"/>
    </xf>
    <xf numFmtId="2" fontId="52" fillId="14" borderId="0" xfId="0" applyNumberFormat="1" applyFont="1" applyFill="1" applyAlignment="1">
      <alignment horizontal="left"/>
    </xf>
    <xf numFmtId="168" fontId="6" fillId="7" borderId="0" xfId="0" applyNumberFormat="1" applyFont="1" applyFill="1" applyAlignment="1">
      <alignment horizontal="left"/>
    </xf>
    <xf numFmtId="2" fontId="6" fillId="15" borderId="0" xfId="0" applyNumberFormat="1" applyFont="1" applyFill="1" applyAlignment="1">
      <alignment horizontal="left"/>
    </xf>
    <xf numFmtId="0" fontId="6" fillId="15" borderId="0" xfId="0" applyFont="1" applyFill="1"/>
    <xf numFmtId="168" fontId="6" fillId="0" borderId="0" xfId="0" applyNumberFormat="1" applyFont="1" applyAlignment="1">
      <alignment horizontal="left"/>
    </xf>
    <xf numFmtId="2" fontId="6" fillId="16" borderId="0" xfId="0" applyNumberFormat="1" applyFont="1" applyFill="1" applyAlignment="1">
      <alignment horizontal="left"/>
    </xf>
    <xf numFmtId="0" fontId="6" fillId="16" borderId="0" xfId="0" applyFont="1" applyFill="1"/>
    <xf numFmtId="0" fontId="6" fillId="7" borderId="0" xfId="0" applyFont="1" applyFill="1"/>
    <xf numFmtId="0" fontId="59" fillId="18" borderId="0" xfId="0" applyFont="1" applyFill="1" applyAlignment="1">
      <alignment horizontal="left"/>
    </xf>
    <xf numFmtId="0" fontId="6" fillId="12" borderId="6" xfId="0" applyFont="1" applyFill="1" applyBorder="1"/>
    <xf numFmtId="2" fontId="6" fillId="14" borderId="6" xfId="0" applyNumberFormat="1" applyFont="1" applyFill="1" applyBorder="1" applyAlignment="1">
      <alignment horizontal="left"/>
    </xf>
    <xf numFmtId="168" fontId="6" fillId="0" borderId="6" xfId="0" applyNumberFormat="1" applyFont="1" applyBorder="1" applyAlignment="1">
      <alignment horizontal="left"/>
    </xf>
    <xf numFmtId="2" fontId="6" fillId="15" borderId="6" xfId="0" applyNumberFormat="1" applyFont="1" applyFill="1" applyBorder="1" applyAlignment="1">
      <alignment horizontal="left"/>
    </xf>
    <xf numFmtId="0" fontId="6" fillId="0" borderId="6" xfId="0" applyFont="1" applyBorder="1"/>
    <xf numFmtId="0" fontId="6" fillId="8" borderId="6" xfId="0" applyFont="1" applyFill="1" applyBorder="1"/>
    <xf numFmtId="1" fontId="6" fillId="0" borderId="6" xfId="0" applyNumberFormat="1" applyFont="1" applyBorder="1" applyAlignment="1">
      <alignment horizontal="left"/>
    </xf>
    <xf numFmtId="2" fontId="6" fillId="16" borderId="6" xfId="0" applyNumberFormat="1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168" fontId="6" fillId="7" borderId="6" xfId="0" applyNumberFormat="1" applyFont="1" applyFill="1" applyBorder="1" applyAlignment="1">
      <alignment horizontal="left"/>
    </xf>
    <xf numFmtId="0" fontId="6" fillId="12" borderId="0" xfId="0" applyFont="1" applyFill="1"/>
    <xf numFmtId="0" fontId="6" fillId="7" borderId="0" xfId="0" applyFont="1" applyFill="1" applyAlignment="1">
      <alignment horizontal="left"/>
    </xf>
    <xf numFmtId="0" fontId="6" fillId="10" borderId="0" xfId="0" applyFont="1" applyFill="1"/>
    <xf numFmtId="0" fontId="6" fillId="10" borderId="0" xfId="0" applyFont="1" applyFill="1" applyAlignment="1">
      <alignment horizontal="left"/>
    </xf>
    <xf numFmtId="0" fontId="6" fillId="13" borderId="0" xfId="0" applyFont="1" applyFill="1"/>
    <xf numFmtId="1" fontId="6" fillId="7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26" fillId="10" borderId="0" xfId="0" applyFont="1" applyFill="1"/>
    <xf numFmtId="168" fontId="26" fillId="0" borderId="0" xfId="0" applyNumberFormat="1" applyFont="1" applyAlignment="1">
      <alignment horizontal="left"/>
    </xf>
    <xf numFmtId="0" fontId="26" fillId="0" borderId="0" xfId="0" applyFont="1"/>
    <xf numFmtId="0" fontId="26" fillId="8" borderId="0" xfId="0" applyFont="1" applyFill="1"/>
    <xf numFmtId="0" fontId="26" fillId="7" borderId="0" xfId="0" applyFont="1" applyFill="1"/>
    <xf numFmtId="168" fontId="6" fillId="6" borderId="0" xfId="0" applyNumberFormat="1" applyFont="1" applyFill="1" applyAlignment="1">
      <alignment horizontal="left"/>
    </xf>
    <xf numFmtId="0" fontId="26" fillId="1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2" fontId="6" fillId="7" borderId="0" xfId="0" applyNumberFormat="1" applyFont="1" applyFill="1"/>
    <xf numFmtId="0" fontId="6" fillId="11" borderId="0" xfId="0" applyFont="1" applyFill="1" applyAlignment="1">
      <alignment horizontal="left"/>
    </xf>
    <xf numFmtId="0" fontId="19" fillId="10" borderId="0" xfId="0" applyFont="1" applyFill="1" applyAlignment="1">
      <alignment horizontal="left"/>
    </xf>
    <xf numFmtId="168" fontId="19" fillId="0" borderId="0" xfId="0" applyNumberFormat="1" applyFont="1" applyAlignment="1">
      <alignment horizontal="left"/>
    </xf>
    <xf numFmtId="2" fontId="26" fillId="14" borderId="0" xfId="0" applyNumberFormat="1" applyFont="1" applyFill="1" applyAlignment="1">
      <alignment horizontal="left"/>
    </xf>
    <xf numFmtId="0" fontId="26" fillId="8" borderId="0" xfId="0" applyFont="1" applyFill="1" applyAlignment="1">
      <alignment horizontal="left"/>
    </xf>
    <xf numFmtId="1" fontId="26" fillId="0" borderId="0" xfId="0" applyNumberFormat="1" applyFont="1" applyAlignment="1">
      <alignment horizontal="left"/>
    </xf>
    <xf numFmtId="2" fontId="26" fillId="7" borderId="0" xfId="0" applyNumberFormat="1" applyFont="1" applyFill="1"/>
    <xf numFmtId="0" fontId="6" fillId="2" borderId="0" xfId="0" applyFont="1" applyFill="1" applyAlignment="1">
      <alignment horizontal="left"/>
    </xf>
    <xf numFmtId="0" fontId="6" fillId="12" borderId="0" xfId="0" applyFont="1" applyFill="1" applyAlignment="1">
      <alignment horizontal="left"/>
    </xf>
    <xf numFmtId="0" fontId="6" fillId="11" borderId="0" xfId="0" applyFont="1" applyFill="1"/>
    <xf numFmtId="2" fontId="6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>
      <alignment horizontal="left"/>
    </xf>
    <xf numFmtId="2" fontId="6" fillId="2" borderId="0" xfId="0" applyNumberFormat="1" applyFont="1" applyFill="1"/>
    <xf numFmtId="0" fontId="3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29" fillId="0" borderId="0" xfId="0" applyFont="1" applyProtection="1">
      <protection locked="0"/>
    </xf>
    <xf numFmtId="0" fontId="48" fillId="14" borderId="0" xfId="0" applyFont="1" applyFill="1" applyAlignment="1" applyProtection="1">
      <alignment horizontal="left"/>
      <protection locked="0"/>
    </xf>
    <xf numFmtId="0" fontId="42" fillId="17" borderId="0" xfId="0" applyFont="1" applyFill="1" applyAlignment="1" applyProtection="1">
      <alignment horizontal="left"/>
      <protection locked="0"/>
    </xf>
    <xf numFmtId="0" fontId="45" fillId="16" borderId="0" xfId="0" applyFont="1" applyFill="1" applyAlignment="1" applyProtection="1">
      <alignment horizontal="left"/>
      <protection locked="0"/>
    </xf>
    <xf numFmtId="0" fontId="47" fillId="8" borderId="0" xfId="0" applyFont="1" applyFill="1" applyProtection="1">
      <protection locked="0"/>
    </xf>
    <xf numFmtId="1" fontId="55" fillId="3" borderId="0" xfId="0" applyNumberFormat="1" applyFont="1" applyFill="1" applyAlignment="1" applyProtection="1">
      <alignment horizontal="left"/>
      <protection locked="0"/>
    </xf>
    <xf numFmtId="0" fontId="56" fillId="14" borderId="0" xfId="0" applyFont="1" applyFill="1" applyAlignment="1" applyProtection="1">
      <alignment horizontal="left"/>
      <protection locked="0"/>
    </xf>
    <xf numFmtId="0" fontId="57" fillId="17" borderId="0" xfId="0" applyFont="1" applyFill="1" applyAlignment="1" applyProtection="1">
      <alignment horizontal="left"/>
      <protection locked="0"/>
    </xf>
    <xf numFmtId="0" fontId="58" fillId="16" borderId="0" xfId="0" applyFont="1" applyFill="1" applyAlignment="1" applyProtection="1">
      <alignment horizontal="left"/>
      <protection locked="0"/>
    </xf>
    <xf numFmtId="0" fontId="59" fillId="18" borderId="0" xfId="0" applyFont="1" applyFill="1" applyAlignment="1" applyProtection="1">
      <alignment horizontal="left"/>
      <protection locked="0"/>
    </xf>
    <xf numFmtId="1" fontId="26" fillId="3" borderId="6" xfId="0" applyNumberFormat="1" applyFont="1" applyFill="1" applyBorder="1" applyAlignment="1" applyProtection="1">
      <alignment horizontal="left"/>
      <protection locked="0"/>
    </xf>
    <xf numFmtId="0" fontId="6" fillId="7" borderId="6" xfId="0" applyFont="1" applyFill="1" applyBorder="1" applyProtection="1">
      <protection locked="0"/>
    </xf>
    <xf numFmtId="1" fontId="26" fillId="3" borderId="0" xfId="0" applyNumberFormat="1" applyFont="1" applyFill="1" applyAlignment="1" applyProtection="1">
      <alignment horizontal="left"/>
      <protection locked="0"/>
    </xf>
    <xf numFmtId="0" fontId="6" fillId="7" borderId="0" xfId="0" applyFont="1" applyFill="1" applyAlignment="1" applyProtection="1">
      <alignment horizontal="left"/>
      <protection locked="0"/>
    </xf>
    <xf numFmtId="1" fontId="61" fillId="3" borderId="0" xfId="0" applyNumberFormat="1" applyFont="1" applyFill="1" applyAlignment="1" applyProtection="1">
      <alignment horizontal="left"/>
      <protection locked="0"/>
    </xf>
    <xf numFmtId="1" fontId="39" fillId="7" borderId="0" xfId="0" applyNumberFormat="1" applyFont="1" applyFill="1" applyProtection="1">
      <protection locked="0"/>
    </xf>
    <xf numFmtId="0" fontId="63" fillId="7" borderId="0" xfId="0" applyFont="1" applyFill="1" applyProtection="1">
      <protection locked="0"/>
    </xf>
    <xf numFmtId="0" fontId="63" fillId="6" borderId="0" xfId="0" applyFont="1" applyFill="1" applyProtection="1">
      <protection locked="0"/>
    </xf>
    <xf numFmtId="0" fontId="49" fillId="6" borderId="0" xfId="0" applyFont="1" applyFill="1" applyProtection="1">
      <protection locked="0"/>
    </xf>
    <xf numFmtId="0" fontId="26" fillId="7" borderId="0" xfId="0" applyFont="1" applyFill="1" applyAlignment="1" applyProtection="1">
      <alignment horizontal="left"/>
      <protection locked="0"/>
    </xf>
    <xf numFmtId="0" fontId="19" fillId="7" borderId="0" xfId="0" applyFont="1" applyFill="1" applyAlignment="1" applyProtection="1">
      <alignment horizontal="left"/>
      <protection locked="0"/>
    </xf>
    <xf numFmtId="1" fontId="26" fillId="2" borderId="0" xfId="0" applyNumberFormat="1" applyFont="1" applyFill="1" applyAlignment="1" applyProtection="1">
      <alignment horizontal="left"/>
      <protection locked="0"/>
    </xf>
    <xf numFmtId="1" fontId="6" fillId="2" borderId="0" xfId="0" applyNumberFormat="1" applyFont="1" applyFill="1" applyAlignment="1" applyProtection="1">
      <alignment horizontal="left"/>
      <protection locked="0"/>
    </xf>
    <xf numFmtId="1" fontId="6" fillId="2" borderId="0" xfId="0" applyNumberFormat="1" applyFont="1" applyFill="1" applyProtection="1">
      <protection locked="0"/>
    </xf>
    <xf numFmtId="2" fontId="37" fillId="19" borderId="0" xfId="0" applyNumberFormat="1" applyFont="1" applyFill="1" applyAlignment="1" applyProtection="1">
      <alignment horizontal="left"/>
      <protection locked="0"/>
    </xf>
    <xf numFmtId="2" fontId="37" fillId="20" borderId="0" xfId="0" applyNumberFormat="1" applyFont="1" applyFill="1" applyAlignment="1" applyProtection="1">
      <alignment horizontal="left"/>
      <protection locked="0"/>
    </xf>
    <xf numFmtId="2" fontId="60" fillId="19" borderId="0" xfId="0" applyNumberFormat="1" applyFont="1" applyFill="1" applyAlignment="1" applyProtection="1">
      <alignment horizontal="left"/>
      <protection locked="0"/>
    </xf>
    <xf numFmtId="2" fontId="60" fillId="20" borderId="0" xfId="0" applyNumberFormat="1" applyFont="1" applyFill="1" applyAlignment="1" applyProtection="1">
      <alignment horizontal="left"/>
      <protection locked="0"/>
    </xf>
    <xf numFmtId="2" fontId="6" fillId="7" borderId="0" xfId="0" applyNumberFormat="1" applyFont="1" applyFill="1" applyAlignment="1" applyProtection="1">
      <alignment horizontal="left"/>
      <protection locked="0"/>
    </xf>
    <xf numFmtId="2" fontId="6" fillId="20" borderId="0" xfId="0" applyNumberFormat="1" applyFont="1" applyFill="1" applyAlignment="1" applyProtection="1">
      <alignment horizontal="left"/>
      <protection locked="0"/>
    </xf>
    <xf numFmtId="2" fontId="26" fillId="7" borderId="0" xfId="0" applyNumberFormat="1" applyFont="1" applyFill="1" applyProtection="1">
      <protection locked="0"/>
    </xf>
    <xf numFmtId="1" fontId="34" fillId="0" borderId="0" xfId="0" applyNumberFormat="1" applyFont="1" applyProtection="1">
      <protection locked="0"/>
    </xf>
    <xf numFmtId="0" fontId="35" fillId="0" borderId="0" xfId="0" applyFont="1" applyProtection="1">
      <protection locked="0"/>
    </xf>
    <xf numFmtId="1" fontId="6" fillId="10" borderId="0" xfId="0" applyNumberFormat="1" applyFont="1" applyFill="1" applyProtection="1">
      <protection locked="0"/>
    </xf>
    <xf numFmtId="1" fontId="6" fillId="11" borderId="0" xfId="0" applyNumberFormat="1" applyFont="1" applyFill="1" applyProtection="1">
      <protection locked="0"/>
    </xf>
    <xf numFmtId="0" fontId="30" fillId="0" borderId="0" xfId="0" applyFont="1" applyProtection="1">
      <protection locked="0"/>
    </xf>
    <xf numFmtId="0" fontId="40" fillId="0" borderId="0" xfId="0" applyFont="1" applyProtection="1">
      <protection locked="0"/>
    </xf>
    <xf numFmtId="1" fontId="51" fillId="3" borderId="0" xfId="0" applyNumberFormat="1" applyFont="1" applyFill="1" applyAlignment="1" applyProtection="1">
      <alignment horizontal="left"/>
      <protection locked="0"/>
    </xf>
    <xf numFmtId="168" fontId="30" fillId="0" borderId="0" xfId="0" applyNumberFormat="1" applyFont="1" applyAlignment="1" applyProtection="1">
      <alignment horizontal="left"/>
      <protection locked="0"/>
    </xf>
    <xf numFmtId="1" fontId="11" fillId="3" borderId="6" xfId="0" applyNumberFormat="1" applyFont="1" applyFill="1" applyBorder="1" applyAlignment="1" applyProtection="1">
      <alignment horizontal="left"/>
      <protection locked="0"/>
    </xf>
    <xf numFmtId="168" fontId="30" fillId="0" borderId="6" xfId="0" applyNumberFormat="1" applyFont="1" applyBorder="1" applyAlignment="1" applyProtection="1">
      <alignment horizontal="left"/>
      <protection locked="0"/>
    </xf>
    <xf numFmtId="1" fontId="11" fillId="3" borderId="0" xfId="0" applyNumberFormat="1" applyFont="1" applyFill="1" applyAlignment="1" applyProtection="1">
      <alignment horizontal="left"/>
      <protection locked="0"/>
    </xf>
    <xf numFmtId="1" fontId="62" fillId="3" borderId="0" xfId="0" applyNumberFormat="1" applyFont="1" applyFill="1" applyAlignment="1" applyProtection="1">
      <alignment horizontal="left"/>
      <protection locked="0"/>
    </xf>
    <xf numFmtId="168" fontId="11" fillId="0" borderId="0" xfId="0" applyNumberFormat="1" applyFont="1" applyAlignment="1" applyProtection="1">
      <alignment horizontal="left"/>
      <protection locked="0"/>
    </xf>
    <xf numFmtId="168" fontId="26" fillId="0" borderId="0" xfId="0" applyNumberFormat="1" applyFont="1" applyAlignment="1" applyProtection="1">
      <alignment horizontal="left"/>
      <protection locked="0"/>
    </xf>
    <xf numFmtId="168" fontId="30" fillId="2" borderId="0" xfId="0" applyNumberFormat="1" applyFont="1" applyFill="1" applyAlignment="1" applyProtection="1">
      <alignment horizontal="left"/>
      <protection locked="0"/>
    </xf>
    <xf numFmtId="0" fontId="30" fillId="2" borderId="0" xfId="0" applyFont="1" applyFill="1" applyProtection="1">
      <protection locked="0"/>
    </xf>
    <xf numFmtId="1" fontId="6" fillId="0" borderId="0" xfId="0" applyNumberFormat="1" applyFont="1" applyProtection="1">
      <protection locked="0"/>
    </xf>
    <xf numFmtId="0" fontId="42" fillId="0" borderId="0" xfId="0" applyFont="1" applyProtection="1">
      <protection locked="0"/>
    </xf>
    <xf numFmtId="168" fontId="6" fillId="7" borderId="0" xfId="0" applyNumberFormat="1" applyFont="1" applyFill="1" applyAlignment="1" applyProtection="1">
      <alignment horizontal="left"/>
      <protection locked="0"/>
    </xf>
    <xf numFmtId="2" fontId="6" fillId="15" borderId="0" xfId="0" applyNumberFormat="1" applyFont="1" applyFill="1" applyAlignment="1" applyProtection="1">
      <alignment horizontal="left"/>
      <protection locked="0"/>
    </xf>
    <xf numFmtId="168" fontId="6" fillId="0" borderId="6" xfId="0" applyNumberFormat="1" applyFont="1" applyBorder="1" applyAlignment="1" applyProtection="1">
      <alignment horizontal="left"/>
      <protection locked="0"/>
    </xf>
    <xf numFmtId="2" fontId="6" fillId="15" borderId="6" xfId="0" applyNumberFormat="1" applyFont="1" applyFill="1" applyBorder="1" applyAlignment="1" applyProtection="1">
      <alignment horizontal="left"/>
      <protection locked="0"/>
    </xf>
    <xf numFmtId="168" fontId="6" fillId="2" borderId="0" xfId="0" applyNumberFormat="1" applyFont="1" applyFill="1" applyAlignment="1" applyProtection="1">
      <alignment horizontal="left"/>
      <protection locked="0"/>
    </xf>
    <xf numFmtId="168" fontId="6" fillId="0" borderId="0" xfId="0" applyNumberFormat="1" applyFont="1" applyAlignment="1" applyProtection="1">
      <alignment horizontal="left"/>
      <protection locked="0"/>
    </xf>
    <xf numFmtId="2" fontId="44" fillId="15" borderId="0" xfId="0" applyNumberFormat="1" applyFont="1" applyFill="1" applyAlignment="1" applyProtection="1">
      <alignment horizontal="left"/>
      <protection locked="0"/>
    </xf>
    <xf numFmtId="2" fontId="53" fillId="15" borderId="0" xfId="0" applyNumberFormat="1" applyFont="1" applyFill="1" applyAlignment="1" applyProtection="1">
      <alignment horizontal="left"/>
      <protection locked="0"/>
    </xf>
    <xf numFmtId="2" fontId="26" fillId="15" borderId="0" xfId="0" applyNumberFormat="1" applyFont="1" applyFill="1" applyAlignment="1" applyProtection="1">
      <alignment horizontal="left"/>
      <protection locked="0"/>
    </xf>
    <xf numFmtId="0" fontId="45" fillId="16" borderId="0" xfId="0" applyFont="1" applyFill="1" applyProtection="1">
      <protection locked="0"/>
    </xf>
    <xf numFmtId="2" fontId="54" fillId="16" borderId="0" xfId="0" applyNumberFormat="1" applyFont="1" applyFill="1" applyAlignment="1" applyProtection="1">
      <alignment horizontal="left"/>
      <protection locked="0"/>
    </xf>
    <xf numFmtId="2" fontId="6" fillId="16" borderId="6" xfId="0" applyNumberFormat="1" applyFont="1" applyFill="1" applyBorder="1" applyAlignment="1" applyProtection="1">
      <alignment horizontal="left"/>
      <protection locked="0"/>
    </xf>
    <xf numFmtId="2" fontId="6" fillId="16" borderId="0" xfId="0" applyNumberFormat="1" applyFont="1" applyFill="1" applyAlignment="1" applyProtection="1">
      <alignment horizontal="left"/>
      <protection locked="0"/>
    </xf>
    <xf numFmtId="2" fontId="26" fillId="16" borderId="0" xfId="0" applyNumberFormat="1" applyFont="1" applyFill="1" applyAlignment="1" applyProtection="1">
      <alignment horizontal="left"/>
      <protection locked="0"/>
    </xf>
    <xf numFmtId="166" fontId="6" fillId="7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81" fillId="25" borderId="0" xfId="0" applyFont="1" applyFill="1" applyProtection="1">
      <protection locked="0"/>
    </xf>
    <xf numFmtId="14" fontId="1" fillId="25" borderId="5" xfId="0" applyNumberFormat="1" applyFont="1" applyFill="1" applyBorder="1" applyAlignment="1" applyProtection="1">
      <alignment horizontal="center" vertical="center" wrapText="1"/>
      <protection locked="0"/>
    </xf>
    <xf numFmtId="14" fontId="1" fillId="25" borderId="8" xfId="0" applyNumberFormat="1" applyFont="1" applyFill="1" applyBorder="1" applyAlignment="1" applyProtection="1">
      <alignment horizontal="center" vertical="center" wrapText="1"/>
      <protection locked="0"/>
    </xf>
    <xf numFmtId="0" fontId="83" fillId="2" borderId="0" xfId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95250</xdr:rowOff>
    </xdr:from>
    <xdr:to>
      <xdr:col>1</xdr:col>
      <xdr:colOff>428625</xdr:colOff>
      <xdr:row>2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B18C4A-10B7-4D78-B45A-07DB05B87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8001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etabios.com/debunked/cholesterol/remnant-cholesterol/" TargetMode="External"/><Relationship Id="rId2" Type="http://schemas.openxmlformats.org/officeDocument/2006/relationships/hyperlink" Target="https://cholesterolcode.com/remnant-cholesterol-what-every-low-carber-should-know/" TargetMode="External"/><Relationship Id="rId1" Type="http://schemas.openxmlformats.org/officeDocument/2006/relationships/hyperlink" Target="https://cloud.ouraring.com/dashboar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channel/UC85VW73bQLEjs_taFKP7TwQ" TargetMode="External"/><Relationship Id="rId13" Type="http://schemas.openxmlformats.org/officeDocument/2006/relationships/hyperlink" Target="https://www.youtube.com/channel/UCw_8j34jdR76ICWOHxe3fsA" TargetMode="External"/><Relationship Id="rId18" Type="http://schemas.openxmlformats.org/officeDocument/2006/relationships/hyperlink" Target="https://www.youtube.com/channel/UCX6b17PVsYBQ0ip5gyeme-Q" TargetMode="External"/><Relationship Id="rId3" Type="http://schemas.openxmlformats.org/officeDocument/2006/relationships/hyperlink" Target="https://www.youtube.com/channel/UCgMGe_Dez2TMTR_CFShqOvQ" TargetMode="External"/><Relationship Id="rId7" Type="http://schemas.openxmlformats.org/officeDocument/2006/relationships/hyperlink" Target="https://www.youtube.com/user/1veritasium" TargetMode="External"/><Relationship Id="rId12" Type="http://schemas.openxmlformats.org/officeDocument/2006/relationships/hyperlink" Target="https://www.youtube.com/channel/UCoXkSUe6C7y5FzZySgzm3Xg" TargetMode="External"/><Relationship Id="rId17" Type="http://schemas.openxmlformats.org/officeDocument/2006/relationships/hyperlink" Target="https://www.youtube.com/channel/UCcSThfV7yiW9I5hXBnEk9Zg" TargetMode="External"/><Relationship Id="rId2" Type="http://schemas.openxmlformats.org/officeDocument/2006/relationships/hyperlink" Target="https://www.youtube.com/channel/UCesNt4_Z-Pm41RzpAClfVcg" TargetMode="External"/><Relationship Id="rId16" Type="http://schemas.openxmlformats.org/officeDocument/2006/relationships/hyperlink" Target="https://www.youtube.com/channel/UC6QYFutt9cluQ3uSM963_KQ/videos" TargetMode="External"/><Relationship Id="rId1" Type="http://schemas.openxmlformats.org/officeDocument/2006/relationships/hyperlink" Target="https://www.youtube.com/channel/UCG5TBPANNSiKf1Dp-R5Dibg" TargetMode="External"/><Relationship Id="rId6" Type="http://schemas.openxmlformats.org/officeDocument/2006/relationships/hyperlink" Target="https://www.youtube.com/user/mayoclinic" TargetMode="External"/><Relationship Id="rId11" Type="http://schemas.openxmlformats.org/officeDocument/2006/relationships/hyperlink" Target="https://www.youtube.com/channel/UCAUL7Wl_lydKXI8q0oi4CUw" TargetMode="External"/><Relationship Id="rId5" Type="http://schemas.openxmlformats.org/officeDocument/2006/relationships/hyperlink" Target="https://www.youtube.com/channel/UCFPvnkCZbHfBvV8ApBBE0vA" TargetMode="External"/><Relationship Id="rId15" Type="http://schemas.openxmlformats.org/officeDocument/2006/relationships/hyperlink" Target="https://www.youtube.com/channel/UCg9M55Rj7LwYZfr90yHJvaw" TargetMode="External"/><Relationship Id="rId10" Type="http://schemas.openxmlformats.org/officeDocument/2006/relationships/hyperlink" Target="https://www.youtube.com/channel/UCrOSt2fv4y9A1on-jhAbCeA" TargetMode="External"/><Relationship Id="rId4" Type="http://schemas.openxmlformats.org/officeDocument/2006/relationships/hyperlink" Target="https://www.youtube.com/user/khanacademy" TargetMode="External"/><Relationship Id="rId9" Type="http://schemas.openxmlformats.org/officeDocument/2006/relationships/hyperlink" Target="https://www.youtube.com/channel/UCKJyv_uNh3LhYFKmwaB63bA" TargetMode="External"/><Relationship Id="rId14" Type="http://schemas.openxmlformats.org/officeDocument/2006/relationships/hyperlink" Target="https://www.youtube.com/channel/UCFJyaHVyWKb2y-HkIAEPId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ing.com/search?q=g+to+lbs&amp;qs=EP&amp;pq=g+to&amp;sk=EP2&amp;sc=8-4&amp;cvid=38FA2448EB824024803CCC5DA40AC8D9&amp;FORM=QBLH&amp;sp=3" TargetMode="External"/><Relationship Id="rId1" Type="http://schemas.openxmlformats.org/officeDocument/2006/relationships/hyperlink" Target="https://nutrita.a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81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3" sqref="Q3"/>
    </sheetView>
  </sheetViews>
  <sheetFormatPr defaultColWidth="14.42578125" defaultRowHeight="15" customHeight="1" x14ac:dyDescent="0.2"/>
  <cols>
    <col min="1" max="1" width="10.42578125" style="89" customWidth="1"/>
    <col min="2" max="2" width="12.5703125" style="89" customWidth="1"/>
    <col min="3" max="3" width="6.140625" style="89" bestFit="1" customWidth="1"/>
    <col min="4" max="4" width="9.28515625" style="89" customWidth="1"/>
    <col min="5" max="5" width="13" customWidth="1"/>
    <col min="6" max="6" width="10.42578125" style="89" customWidth="1"/>
    <col min="7" max="7" width="15.7109375" customWidth="1"/>
    <col min="8" max="8" width="16" bestFit="1" customWidth="1"/>
    <col min="9" max="10" width="11" style="89" bestFit="1" customWidth="1"/>
    <col min="11" max="12" width="6.140625" style="89" bestFit="1" customWidth="1"/>
    <col min="13" max="14" width="11" style="89" bestFit="1" customWidth="1"/>
    <col min="15" max="15" width="107.28515625" style="89" customWidth="1"/>
    <col min="16" max="16" width="8.28515625" customWidth="1"/>
    <col min="17" max="35" width="7.42578125" customWidth="1"/>
  </cols>
  <sheetData>
    <row r="1" spans="1:35" ht="20.25" customHeight="1" x14ac:dyDescent="0.35">
      <c r="A1" s="404"/>
      <c r="B1" s="404"/>
      <c r="C1" s="403" t="s">
        <v>379</v>
      </c>
      <c r="D1" s="127"/>
      <c r="E1" s="117"/>
      <c r="F1" s="130"/>
      <c r="G1" s="118"/>
      <c r="H1" s="119"/>
      <c r="I1" s="130"/>
      <c r="J1" s="130"/>
      <c r="K1" s="130"/>
      <c r="L1" s="130"/>
      <c r="M1" s="130"/>
      <c r="N1" s="126"/>
      <c r="O1" s="406" t="str">
        <f>HYPERLINK("https://on.bozmd.com/mojostrips","Blood Ketone &amp; Glucose Monitoring System Use PROMO CODE Dr Boz ")</f>
        <v xml:space="preserve">Blood Ketone &amp; Glucose Monitoring System Use PROMO CODE Dr Boz </v>
      </c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</row>
    <row r="2" spans="1:35" ht="20.25" customHeight="1" x14ac:dyDescent="0.2">
      <c r="A2" s="404"/>
      <c r="B2" s="404"/>
      <c r="C2" s="126"/>
      <c r="D2" s="127"/>
      <c r="E2" s="120"/>
      <c r="F2" s="130"/>
      <c r="G2" s="118"/>
      <c r="H2" s="119"/>
      <c r="I2" s="130"/>
      <c r="J2" s="130"/>
      <c r="K2" s="130"/>
      <c r="L2" s="130"/>
      <c r="M2" s="130"/>
      <c r="N2" s="126"/>
      <c r="O2" s="133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</row>
    <row r="3" spans="1:35" ht="42.75" customHeight="1" thickBot="1" x14ac:dyDescent="0.45">
      <c r="A3" s="405"/>
      <c r="B3" s="405"/>
      <c r="C3" s="126"/>
      <c r="D3" s="128"/>
      <c r="E3" s="120"/>
      <c r="F3" s="131"/>
      <c r="G3" s="121"/>
      <c r="H3" s="122"/>
      <c r="I3" s="131"/>
      <c r="J3" s="131"/>
      <c r="K3" s="131"/>
      <c r="L3" s="131"/>
      <c r="M3" s="131"/>
      <c r="N3" s="126"/>
      <c r="O3" s="134" t="s">
        <v>9</v>
      </c>
      <c r="P3" s="100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5" ht="91.5" customHeight="1" x14ac:dyDescent="0.25">
      <c r="A4" s="65" t="s">
        <v>13</v>
      </c>
      <c r="B4" s="66" t="s">
        <v>24</v>
      </c>
      <c r="C4" s="67" t="s">
        <v>25</v>
      </c>
      <c r="D4" s="129" t="s">
        <v>26</v>
      </c>
      <c r="E4" s="123" t="s">
        <v>27</v>
      </c>
      <c r="F4" s="132" t="s">
        <v>28</v>
      </c>
      <c r="G4" s="124" t="s">
        <v>30</v>
      </c>
      <c r="H4" s="125" t="s">
        <v>34</v>
      </c>
      <c r="I4" s="135" t="s">
        <v>35</v>
      </c>
      <c r="J4" s="132" t="s">
        <v>36</v>
      </c>
      <c r="K4" s="132" t="s">
        <v>37</v>
      </c>
      <c r="L4" s="132" t="s">
        <v>38</v>
      </c>
      <c r="M4" s="132" t="s">
        <v>39</v>
      </c>
      <c r="N4" s="136" t="s">
        <v>40</v>
      </c>
      <c r="O4" s="137" t="s">
        <v>41</v>
      </c>
      <c r="P4" s="101" t="s">
        <v>42</v>
      </c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</row>
    <row r="5" spans="1:35" ht="45" customHeight="1" x14ac:dyDescent="0.4">
      <c r="A5" s="68"/>
      <c r="B5" s="69"/>
      <c r="C5" s="70"/>
      <c r="D5" s="70">
        <v>2</v>
      </c>
      <c r="E5" s="103">
        <f t="shared" ref="E5:E68" si="0">D5/18</f>
        <v>0.1111111111111111</v>
      </c>
      <c r="F5" s="90">
        <v>2</v>
      </c>
      <c r="G5" s="104">
        <f>IFERROR(E5/F5,0)</f>
        <v>5.5555555555555552E-2</v>
      </c>
      <c r="H5" s="105">
        <f>IFERROR(D5/F5,0)</f>
        <v>1</v>
      </c>
      <c r="I5" s="138"/>
      <c r="J5" s="94"/>
      <c r="K5" s="94"/>
      <c r="L5" s="94"/>
      <c r="M5" s="94"/>
      <c r="N5" s="139"/>
      <c r="O5" s="140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</row>
    <row r="6" spans="1:35" ht="45" customHeight="1" x14ac:dyDescent="0.4">
      <c r="A6" s="71"/>
      <c r="B6" s="72"/>
      <c r="C6" s="73"/>
      <c r="D6" s="73"/>
      <c r="E6" s="107">
        <f t="shared" si="0"/>
        <v>0</v>
      </c>
      <c r="F6" s="91"/>
      <c r="G6" s="104">
        <f t="shared" ref="G6:G69" si="1">IFERROR(E6/F6,0)</f>
        <v>0</v>
      </c>
      <c r="H6" s="105">
        <f t="shared" ref="H6:H69" si="2">IFERROR(D6/F6,0)</f>
        <v>0</v>
      </c>
      <c r="I6" s="141"/>
      <c r="J6" s="91"/>
      <c r="K6" s="91"/>
      <c r="L6" s="91"/>
      <c r="M6" s="91"/>
      <c r="N6" s="142"/>
      <c r="O6" s="143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</row>
    <row r="7" spans="1:35" ht="45" customHeight="1" x14ac:dyDescent="0.4">
      <c r="A7" s="74"/>
      <c r="B7" s="69"/>
      <c r="C7" s="70"/>
      <c r="D7" s="75"/>
      <c r="E7" s="108">
        <f t="shared" si="0"/>
        <v>0</v>
      </c>
      <c r="F7" s="92"/>
      <c r="G7" s="104">
        <f t="shared" si="1"/>
        <v>0</v>
      </c>
      <c r="H7" s="105">
        <f t="shared" si="2"/>
        <v>0</v>
      </c>
      <c r="I7" s="138"/>
      <c r="J7" s="94"/>
      <c r="K7" s="94"/>
      <c r="L7" s="94"/>
      <c r="M7" s="94"/>
      <c r="N7" s="139"/>
      <c r="O7" s="140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</row>
    <row r="8" spans="1:35" ht="45" customHeight="1" x14ac:dyDescent="0.4">
      <c r="A8" s="71"/>
      <c r="B8" s="72"/>
      <c r="C8" s="73"/>
      <c r="D8" s="73"/>
      <c r="E8" s="107">
        <f t="shared" si="0"/>
        <v>0</v>
      </c>
      <c r="F8" s="91"/>
      <c r="G8" s="104">
        <f t="shared" si="1"/>
        <v>0</v>
      </c>
      <c r="H8" s="105">
        <f t="shared" si="2"/>
        <v>0</v>
      </c>
      <c r="I8" s="141"/>
      <c r="J8" s="91"/>
      <c r="K8" s="91"/>
      <c r="L8" s="91"/>
      <c r="M8" s="91"/>
      <c r="N8" s="142"/>
      <c r="O8" s="143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</row>
    <row r="9" spans="1:35" ht="45" customHeight="1" x14ac:dyDescent="0.4">
      <c r="A9" s="74"/>
      <c r="B9" s="69"/>
      <c r="C9" s="70"/>
      <c r="D9" s="75"/>
      <c r="E9" s="108">
        <f t="shared" si="0"/>
        <v>0</v>
      </c>
      <c r="F9" s="92"/>
      <c r="G9" s="104">
        <f t="shared" si="1"/>
        <v>0</v>
      </c>
      <c r="H9" s="105">
        <f t="shared" si="2"/>
        <v>0</v>
      </c>
      <c r="I9" s="144"/>
      <c r="J9" s="92"/>
      <c r="K9" s="92"/>
      <c r="L9" s="92"/>
      <c r="M9" s="92"/>
      <c r="N9" s="145"/>
      <c r="O9" s="14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</row>
    <row r="10" spans="1:35" ht="45" customHeight="1" x14ac:dyDescent="0.4">
      <c r="A10" s="71"/>
      <c r="B10" s="72"/>
      <c r="C10" s="73"/>
      <c r="D10" s="73"/>
      <c r="E10" s="107">
        <f t="shared" si="0"/>
        <v>0</v>
      </c>
      <c r="F10" s="93"/>
      <c r="G10" s="104">
        <f t="shared" si="1"/>
        <v>0</v>
      </c>
      <c r="H10" s="105">
        <f t="shared" si="2"/>
        <v>0</v>
      </c>
      <c r="I10" s="147"/>
      <c r="J10" s="93"/>
      <c r="K10" s="93"/>
      <c r="L10" s="93"/>
      <c r="M10" s="93"/>
      <c r="N10" s="148"/>
      <c r="O10" s="143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</row>
    <row r="11" spans="1:35" ht="45" customHeight="1" x14ac:dyDescent="0.4">
      <c r="A11" s="74"/>
      <c r="B11" s="69"/>
      <c r="C11" s="70"/>
      <c r="D11" s="75"/>
      <c r="E11" s="108">
        <f t="shared" si="0"/>
        <v>0</v>
      </c>
      <c r="F11" s="92"/>
      <c r="G11" s="104">
        <f t="shared" si="1"/>
        <v>0</v>
      </c>
      <c r="H11" s="105">
        <f t="shared" si="2"/>
        <v>0</v>
      </c>
      <c r="I11" s="138"/>
      <c r="J11" s="94"/>
      <c r="K11" s="94"/>
      <c r="L11" s="94"/>
      <c r="M11" s="94"/>
      <c r="N11" s="139"/>
      <c r="O11" s="140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</row>
    <row r="12" spans="1:35" ht="45" customHeight="1" x14ac:dyDescent="0.4">
      <c r="A12" s="71"/>
      <c r="B12" s="72"/>
      <c r="C12" s="73"/>
      <c r="D12" s="76"/>
      <c r="E12" s="107">
        <f t="shared" si="0"/>
        <v>0</v>
      </c>
      <c r="F12" s="93"/>
      <c r="G12" s="104">
        <f t="shared" si="1"/>
        <v>0</v>
      </c>
      <c r="H12" s="105">
        <f t="shared" si="2"/>
        <v>0</v>
      </c>
      <c r="I12" s="141"/>
      <c r="J12" s="91"/>
      <c r="K12" s="91"/>
      <c r="L12" s="91"/>
      <c r="M12" s="91"/>
      <c r="N12" s="142"/>
      <c r="O12" s="143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</row>
    <row r="13" spans="1:35" ht="45" customHeight="1" x14ac:dyDescent="0.4">
      <c r="A13" s="74"/>
      <c r="B13" s="69"/>
      <c r="C13" s="70"/>
      <c r="D13" s="75"/>
      <c r="E13" s="108">
        <f t="shared" si="0"/>
        <v>0</v>
      </c>
      <c r="F13" s="92"/>
      <c r="G13" s="104">
        <f t="shared" si="1"/>
        <v>0</v>
      </c>
      <c r="H13" s="105">
        <f t="shared" si="2"/>
        <v>0</v>
      </c>
      <c r="I13" s="138"/>
      <c r="J13" s="94"/>
      <c r="K13" s="94"/>
      <c r="L13" s="94"/>
      <c r="M13" s="94"/>
      <c r="N13" s="139"/>
      <c r="O13" s="140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</row>
    <row r="14" spans="1:35" ht="45" customHeight="1" x14ac:dyDescent="0.4">
      <c r="A14" s="71"/>
      <c r="B14" s="72"/>
      <c r="C14" s="73"/>
      <c r="D14" s="73"/>
      <c r="E14" s="107">
        <f t="shared" si="0"/>
        <v>0</v>
      </c>
      <c r="F14" s="93"/>
      <c r="G14" s="104">
        <f t="shared" si="1"/>
        <v>0</v>
      </c>
      <c r="H14" s="105">
        <f t="shared" si="2"/>
        <v>0</v>
      </c>
      <c r="I14" s="141"/>
      <c r="J14" s="91"/>
      <c r="K14" s="91"/>
      <c r="L14" s="91"/>
      <c r="M14" s="91"/>
      <c r="N14" s="142"/>
      <c r="O14" s="143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</row>
    <row r="15" spans="1:35" ht="45" customHeight="1" x14ac:dyDescent="0.4">
      <c r="A15" s="74"/>
      <c r="B15" s="69"/>
      <c r="C15" s="70"/>
      <c r="D15" s="70"/>
      <c r="E15" s="108">
        <f t="shared" si="0"/>
        <v>0</v>
      </c>
      <c r="F15" s="94"/>
      <c r="G15" s="104">
        <f t="shared" si="1"/>
        <v>0</v>
      </c>
      <c r="H15" s="105">
        <f t="shared" si="2"/>
        <v>0</v>
      </c>
      <c r="I15" s="138"/>
      <c r="J15" s="94"/>
      <c r="K15" s="94"/>
      <c r="L15" s="94"/>
      <c r="M15" s="94"/>
      <c r="N15" s="139"/>
      <c r="O15" s="140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</row>
    <row r="16" spans="1:35" ht="45" customHeight="1" x14ac:dyDescent="0.4">
      <c r="A16" s="71"/>
      <c r="B16" s="72"/>
      <c r="C16" s="73"/>
      <c r="D16" s="73"/>
      <c r="E16" s="107">
        <f t="shared" si="0"/>
        <v>0</v>
      </c>
      <c r="F16" s="91"/>
      <c r="G16" s="104">
        <f t="shared" si="1"/>
        <v>0</v>
      </c>
      <c r="H16" s="105">
        <f t="shared" si="2"/>
        <v>0</v>
      </c>
      <c r="I16" s="141"/>
      <c r="J16" s="91"/>
      <c r="K16" s="91"/>
      <c r="L16" s="91"/>
      <c r="M16" s="91"/>
      <c r="N16" s="142"/>
      <c r="O16" s="143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</row>
    <row r="17" spans="1:35" ht="45" customHeight="1" x14ac:dyDescent="0.4">
      <c r="A17" s="74"/>
      <c r="B17" s="69"/>
      <c r="C17" s="70"/>
      <c r="D17" s="70"/>
      <c r="E17" s="108">
        <f t="shared" si="0"/>
        <v>0</v>
      </c>
      <c r="F17" s="94"/>
      <c r="G17" s="104">
        <f t="shared" si="1"/>
        <v>0</v>
      </c>
      <c r="H17" s="105">
        <f t="shared" si="2"/>
        <v>0</v>
      </c>
      <c r="I17" s="138"/>
      <c r="J17" s="94"/>
      <c r="K17" s="94"/>
      <c r="L17" s="94"/>
      <c r="M17" s="94"/>
      <c r="N17" s="139"/>
      <c r="O17" s="140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</row>
    <row r="18" spans="1:35" ht="45" customHeight="1" x14ac:dyDescent="0.4">
      <c r="A18" s="71"/>
      <c r="B18" s="72"/>
      <c r="C18" s="73"/>
      <c r="D18" s="73"/>
      <c r="E18" s="107">
        <f t="shared" si="0"/>
        <v>0</v>
      </c>
      <c r="F18" s="91"/>
      <c r="G18" s="104">
        <f t="shared" si="1"/>
        <v>0</v>
      </c>
      <c r="H18" s="105">
        <f t="shared" si="2"/>
        <v>0</v>
      </c>
      <c r="I18" s="147"/>
      <c r="J18" s="93"/>
      <c r="K18" s="93"/>
      <c r="L18" s="93"/>
      <c r="M18" s="93"/>
      <c r="N18" s="148"/>
      <c r="O18" s="143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</row>
    <row r="19" spans="1:35" ht="45" customHeight="1" x14ac:dyDescent="0.4">
      <c r="A19" s="74"/>
      <c r="B19" s="69"/>
      <c r="C19" s="70"/>
      <c r="D19" s="70"/>
      <c r="E19" s="108">
        <f t="shared" si="0"/>
        <v>0</v>
      </c>
      <c r="F19" s="94"/>
      <c r="G19" s="104">
        <f t="shared" si="1"/>
        <v>0</v>
      </c>
      <c r="H19" s="105">
        <f t="shared" si="2"/>
        <v>0</v>
      </c>
      <c r="I19" s="144"/>
      <c r="J19" s="92"/>
      <c r="K19" s="92"/>
      <c r="L19" s="92"/>
      <c r="M19" s="92"/>
      <c r="N19" s="145"/>
      <c r="O19" s="140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</row>
    <row r="20" spans="1:35" ht="45" customHeight="1" x14ac:dyDescent="0.4">
      <c r="A20" s="71"/>
      <c r="B20" s="72"/>
      <c r="C20" s="73"/>
      <c r="D20" s="73"/>
      <c r="E20" s="107">
        <f t="shared" si="0"/>
        <v>0</v>
      </c>
      <c r="F20" s="91"/>
      <c r="G20" s="104">
        <f t="shared" si="1"/>
        <v>0</v>
      </c>
      <c r="H20" s="105">
        <f t="shared" si="2"/>
        <v>0</v>
      </c>
      <c r="I20" s="141"/>
      <c r="J20" s="91"/>
      <c r="K20" s="91"/>
      <c r="L20" s="91"/>
      <c r="M20" s="91"/>
      <c r="N20" s="142"/>
      <c r="O20" s="143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</row>
    <row r="21" spans="1:35" ht="45" customHeight="1" x14ac:dyDescent="0.4">
      <c r="A21" s="74"/>
      <c r="B21" s="69"/>
      <c r="C21" s="70"/>
      <c r="D21" s="70"/>
      <c r="E21" s="108">
        <f t="shared" si="0"/>
        <v>0</v>
      </c>
      <c r="F21" s="94"/>
      <c r="G21" s="104">
        <f t="shared" si="1"/>
        <v>0</v>
      </c>
      <c r="H21" s="105">
        <f t="shared" si="2"/>
        <v>0</v>
      </c>
      <c r="I21" s="138"/>
      <c r="J21" s="94"/>
      <c r="K21" s="94"/>
      <c r="L21" s="94"/>
      <c r="M21" s="94"/>
      <c r="N21" s="139"/>
      <c r="O21" s="140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</row>
    <row r="22" spans="1:35" ht="45" customHeight="1" x14ac:dyDescent="0.4">
      <c r="A22" s="71"/>
      <c r="B22" s="72"/>
      <c r="C22" s="73"/>
      <c r="D22" s="73"/>
      <c r="E22" s="107">
        <f t="shared" si="0"/>
        <v>0</v>
      </c>
      <c r="F22" s="91"/>
      <c r="G22" s="104">
        <f t="shared" si="1"/>
        <v>0</v>
      </c>
      <c r="H22" s="105">
        <f t="shared" si="2"/>
        <v>0</v>
      </c>
      <c r="I22" s="141"/>
      <c r="J22" s="91"/>
      <c r="K22" s="91"/>
      <c r="L22" s="91"/>
      <c r="M22" s="91"/>
      <c r="N22" s="142"/>
      <c r="O22" s="143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</row>
    <row r="23" spans="1:35" ht="45" customHeight="1" x14ac:dyDescent="0.4">
      <c r="A23" s="74"/>
      <c r="B23" s="69"/>
      <c r="C23" s="70"/>
      <c r="D23" s="70"/>
      <c r="E23" s="108">
        <f t="shared" si="0"/>
        <v>0</v>
      </c>
      <c r="F23" s="94"/>
      <c r="G23" s="104">
        <f t="shared" si="1"/>
        <v>0</v>
      </c>
      <c r="H23" s="105">
        <f t="shared" si="2"/>
        <v>0</v>
      </c>
      <c r="I23" s="144"/>
      <c r="J23" s="92"/>
      <c r="K23" s="92"/>
      <c r="L23" s="92"/>
      <c r="M23" s="92"/>
      <c r="N23" s="145"/>
      <c r="O23" s="140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</row>
    <row r="24" spans="1:35" ht="45" customHeight="1" x14ac:dyDescent="0.4">
      <c r="A24" s="71"/>
      <c r="B24" s="72"/>
      <c r="C24" s="73"/>
      <c r="D24" s="73"/>
      <c r="E24" s="107">
        <f t="shared" si="0"/>
        <v>0</v>
      </c>
      <c r="F24" s="91"/>
      <c r="G24" s="104">
        <f t="shared" si="1"/>
        <v>0</v>
      </c>
      <c r="H24" s="105">
        <f t="shared" si="2"/>
        <v>0</v>
      </c>
      <c r="I24" s="141"/>
      <c r="J24" s="91"/>
      <c r="K24" s="91"/>
      <c r="L24" s="91"/>
      <c r="M24" s="91"/>
      <c r="N24" s="142"/>
      <c r="O24" s="143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</row>
    <row r="25" spans="1:35" ht="45" customHeight="1" x14ac:dyDescent="0.4">
      <c r="A25" s="74"/>
      <c r="B25" s="69"/>
      <c r="C25" s="70"/>
      <c r="D25" s="70"/>
      <c r="E25" s="108">
        <f t="shared" si="0"/>
        <v>0</v>
      </c>
      <c r="F25" s="94"/>
      <c r="G25" s="104">
        <f t="shared" si="1"/>
        <v>0</v>
      </c>
      <c r="H25" s="105">
        <f t="shared" si="2"/>
        <v>0</v>
      </c>
      <c r="I25" s="144"/>
      <c r="J25" s="92"/>
      <c r="K25" s="92"/>
      <c r="L25" s="92"/>
      <c r="M25" s="92"/>
      <c r="N25" s="145"/>
      <c r="O25" s="140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</row>
    <row r="26" spans="1:35" ht="45" customHeight="1" x14ac:dyDescent="0.4">
      <c r="A26" s="71"/>
      <c r="B26" s="72"/>
      <c r="C26" s="73"/>
      <c r="D26" s="73"/>
      <c r="E26" s="107">
        <f t="shared" si="0"/>
        <v>0</v>
      </c>
      <c r="F26" s="91"/>
      <c r="G26" s="104">
        <f t="shared" si="1"/>
        <v>0</v>
      </c>
      <c r="H26" s="105">
        <f t="shared" si="2"/>
        <v>0</v>
      </c>
      <c r="I26" s="147"/>
      <c r="J26" s="93"/>
      <c r="K26" s="93"/>
      <c r="L26" s="93"/>
      <c r="M26" s="93"/>
      <c r="N26" s="148"/>
      <c r="O26" s="143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</row>
    <row r="27" spans="1:35" ht="45" customHeight="1" x14ac:dyDescent="0.4">
      <c r="A27" s="74"/>
      <c r="B27" s="69"/>
      <c r="C27" s="70"/>
      <c r="D27" s="70"/>
      <c r="E27" s="108">
        <f t="shared" si="0"/>
        <v>0</v>
      </c>
      <c r="F27" s="94"/>
      <c r="G27" s="104">
        <f t="shared" si="1"/>
        <v>0</v>
      </c>
      <c r="H27" s="105">
        <f t="shared" si="2"/>
        <v>0</v>
      </c>
      <c r="I27" s="138"/>
      <c r="J27" s="94"/>
      <c r="K27" s="94"/>
      <c r="L27" s="94"/>
      <c r="M27" s="94"/>
      <c r="N27" s="139"/>
      <c r="O27" s="140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</row>
    <row r="28" spans="1:35" ht="45" customHeight="1" x14ac:dyDescent="0.4">
      <c r="A28" s="71"/>
      <c r="B28" s="72"/>
      <c r="C28" s="73"/>
      <c r="D28" s="73"/>
      <c r="E28" s="107">
        <f t="shared" si="0"/>
        <v>0</v>
      </c>
      <c r="F28" s="91"/>
      <c r="G28" s="104">
        <f t="shared" si="1"/>
        <v>0</v>
      </c>
      <c r="H28" s="105">
        <f t="shared" si="2"/>
        <v>0</v>
      </c>
      <c r="I28" s="141"/>
      <c r="J28" s="91"/>
      <c r="K28" s="91"/>
      <c r="L28" s="91"/>
      <c r="M28" s="91"/>
      <c r="N28" s="142"/>
      <c r="O28" s="143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</row>
    <row r="29" spans="1:35" ht="45" customHeight="1" x14ac:dyDescent="0.4">
      <c r="A29" s="74"/>
      <c r="B29" s="69"/>
      <c r="C29" s="70"/>
      <c r="D29" s="70"/>
      <c r="E29" s="108">
        <f t="shared" si="0"/>
        <v>0</v>
      </c>
      <c r="F29" s="94"/>
      <c r="G29" s="104">
        <f t="shared" si="1"/>
        <v>0</v>
      </c>
      <c r="H29" s="105">
        <f t="shared" si="2"/>
        <v>0</v>
      </c>
      <c r="I29" s="138"/>
      <c r="J29" s="94"/>
      <c r="K29" s="94"/>
      <c r="L29" s="94"/>
      <c r="M29" s="94"/>
      <c r="N29" s="139"/>
      <c r="O29" s="140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</row>
    <row r="30" spans="1:35" ht="45" customHeight="1" x14ac:dyDescent="0.4">
      <c r="A30" s="71"/>
      <c r="B30" s="72"/>
      <c r="C30" s="73"/>
      <c r="D30" s="73"/>
      <c r="E30" s="107">
        <f t="shared" si="0"/>
        <v>0</v>
      </c>
      <c r="F30" s="91"/>
      <c r="G30" s="104">
        <f t="shared" si="1"/>
        <v>0</v>
      </c>
      <c r="H30" s="105">
        <f t="shared" si="2"/>
        <v>0</v>
      </c>
      <c r="I30" s="141"/>
      <c r="J30" s="91"/>
      <c r="K30" s="91"/>
      <c r="L30" s="91"/>
      <c r="M30" s="91"/>
      <c r="N30" s="142"/>
      <c r="O30" s="143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</row>
    <row r="31" spans="1:35" ht="45" customHeight="1" x14ac:dyDescent="0.4">
      <c r="A31" s="74"/>
      <c r="B31" s="69"/>
      <c r="C31" s="70"/>
      <c r="D31" s="70"/>
      <c r="E31" s="108">
        <f t="shared" si="0"/>
        <v>0</v>
      </c>
      <c r="F31" s="94"/>
      <c r="G31" s="104">
        <f t="shared" si="1"/>
        <v>0</v>
      </c>
      <c r="H31" s="105">
        <f t="shared" si="2"/>
        <v>0</v>
      </c>
      <c r="I31" s="138"/>
      <c r="J31" s="94"/>
      <c r="K31" s="94"/>
      <c r="L31" s="94"/>
      <c r="M31" s="94"/>
      <c r="N31" s="139"/>
      <c r="O31" s="140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</row>
    <row r="32" spans="1:35" ht="45" customHeight="1" x14ac:dyDescent="0.4">
      <c r="A32" s="71"/>
      <c r="B32" s="72"/>
      <c r="C32" s="73"/>
      <c r="D32" s="73"/>
      <c r="E32" s="107">
        <f t="shared" si="0"/>
        <v>0</v>
      </c>
      <c r="F32" s="91"/>
      <c r="G32" s="104">
        <f t="shared" si="1"/>
        <v>0</v>
      </c>
      <c r="H32" s="105">
        <f t="shared" si="2"/>
        <v>0</v>
      </c>
      <c r="I32" s="141"/>
      <c r="J32" s="91"/>
      <c r="K32" s="91"/>
      <c r="L32" s="91"/>
      <c r="M32" s="91"/>
      <c r="N32" s="142"/>
      <c r="O32" s="143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</row>
    <row r="33" spans="1:35" ht="45" customHeight="1" x14ac:dyDescent="0.4">
      <c r="A33" s="74"/>
      <c r="B33" s="69"/>
      <c r="C33" s="70"/>
      <c r="D33" s="70"/>
      <c r="E33" s="108">
        <f t="shared" si="0"/>
        <v>0</v>
      </c>
      <c r="F33" s="94"/>
      <c r="G33" s="104">
        <f t="shared" si="1"/>
        <v>0</v>
      </c>
      <c r="H33" s="105">
        <f t="shared" si="2"/>
        <v>0</v>
      </c>
      <c r="I33" s="144"/>
      <c r="J33" s="92"/>
      <c r="K33" s="92"/>
      <c r="L33" s="92"/>
      <c r="M33" s="92"/>
      <c r="N33" s="145"/>
      <c r="O33" s="140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 ht="45" customHeight="1" x14ac:dyDescent="0.4">
      <c r="A34" s="71"/>
      <c r="B34" s="72"/>
      <c r="C34" s="73"/>
      <c r="D34" s="73"/>
      <c r="E34" s="107">
        <f t="shared" si="0"/>
        <v>0</v>
      </c>
      <c r="F34" s="91"/>
      <c r="G34" s="104">
        <f t="shared" si="1"/>
        <v>0</v>
      </c>
      <c r="H34" s="105">
        <f t="shared" si="2"/>
        <v>0</v>
      </c>
      <c r="I34" s="141"/>
      <c r="J34" s="91"/>
      <c r="K34" s="91"/>
      <c r="L34" s="91"/>
      <c r="M34" s="91"/>
      <c r="N34" s="142"/>
      <c r="O34" s="143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</row>
    <row r="35" spans="1:35" ht="45" customHeight="1" x14ac:dyDescent="0.4">
      <c r="A35" s="74"/>
      <c r="B35" s="69"/>
      <c r="C35" s="70"/>
      <c r="D35" s="70"/>
      <c r="E35" s="108">
        <f t="shared" si="0"/>
        <v>0</v>
      </c>
      <c r="F35" s="94"/>
      <c r="G35" s="104">
        <f t="shared" si="1"/>
        <v>0</v>
      </c>
      <c r="H35" s="105">
        <f t="shared" si="2"/>
        <v>0</v>
      </c>
      <c r="I35" s="138"/>
      <c r="J35" s="94"/>
      <c r="K35" s="94"/>
      <c r="L35" s="94"/>
      <c r="M35" s="94"/>
      <c r="N35" s="139"/>
      <c r="O35" s="140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</row>
    <row r="36" spans="1:35" ht="45" customHeight="1" x14ac:dyDescent="0.4">
      <c r="A36" s="71"/>
      <c r="B36" s="72"/>
      <c r="C36" s="73"/>
      <c r="D36" s="73"/>
      <c r="E36" s="107">
        <f t="shared" si="0"/>
        <v>0</v>
      </c>
      <c r="F36" s="91"/>
      <c r="G36" s="104">
        <f t="shared" si="1"/>
        <v>0</v>
      </c>
      <c r="H36" s="105">
        <f t="shared" si="2"/>
        <v>0</v>
      </c>
      <c r="I36" s="141"/>
      <c r="J36" s="91"/>
      <c r="K36" s="91"/>
      <c r="L36" s="91"/>
      <c r="M36" s="91"/>
      <c r="N36" s="142"/>
      <c r="O36" s="143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</row>
    <row r="37" spans="1:35" ht="45" customHeight="1" x14ac:dyDescent="0.4">
      <c r="A37" s="74"/>
      <c r="B37" s="69"/>
      <c r="C37" s="70"/>
      <c r="D37" s="70"/>
      <c r="E37" s="108">
        <f t="shared" si="0"/>
        <v>0</v>
      </c>
      <c r="F37" s="94"/>
      <c r="G37" s="104">
        <f t="shared" si="1"/>
        <v>0</v>
      </c>
      <c r="H37" s="105">
        <f t="shared" si="2"/>
        <v>0</v>
      </c>
      <c r="I37" s="144"/>
      <c r="J37" s="92"/>
      <c r="K37" s="92"/>
      <c r="L37" s="92"/>
      <c r="M37" s="92"/>
      <c r="N37" s="145"/>
      <c r="O37" s="140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</row>
    <row r="38" spans="1:35" ht="45" customHeight="1" x14ac:dyDescent="0.4">
      <c r="A38" s="71"/>
      <c r="B38" s="72"/>
      <c r="C38" s="73"/>
      <c r="D38" s="73"/>
      <c r="E38" s="107">
        <f t="shared" si="0"/>
        <v>0</v>
      </c>
      <c r="F38" s="91"/>
      <c r="G38" s="104">
        <f t="shared" si="1"/>
        <v>0</v>
      </c>
      <c r="H38" s="105">
        <f t="shared" si="2"/>
        <v>0</v>
      </c>
      <c r="I38" s="147"/>
      <c r="J38" s="93"/>
      <c r="K38" s="93"/>
      <c r="L38" s="93"/>
      <c r="M38" s="93"/>
      <c r="N38" s="148"/>
      <c r="O38" s="143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</row>
    <row r="39" spans="1:35" ht="45" customHeight="1" x14ac:dyDescent="0.4">
      <c r="A39" s="74"/>
      <c r="B39" s="69"/>
      <c r="C39" s="70"/>
      <c r="D39" s="70"/>
      <c r="E39" s="108">
        <f t="shared" si="0"/>
        <v>0</v>
      </c>
      <c r="F39" s="94"/>
      <c r="G39" s="104">
        <f t="shared" si="1"/>
        <v>0</v>
      </c>
      <c r="H39" s="105">
        <f t="shared" si="2"/>
        <v>0</v>
      </c>
      <c r="I39" s="144"/>
      <c r="J39" s="92"/>
      <c r="K39" s="92"/>
      <c r="L39" s="92"/>
      <c r="M39" s="92"/>
      <c r="N39" s="145"/>
      <c r="O39" s="140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5" ht="45" customHeight="1" x14ac:dyDescent="0.4">
      <c r="A40" s="71"/>
      <c r="B40" s="72"/>
      <c r="C40" s="73"/>
      <c r="D40" s="73"/>
      <c r="E40" s="107">
        <f t="shared" si="0"/>
        <v>0</v>
      </c>
      <c r="F40" s="91"/>
      <c r="G40" s="104">
        <f t="shared" si="1"/>
        <v>0</v>
      </c>
      <c r="H40" s="105">
        <f t="shared" si="2"/>
        <v>0</v>
      </c>
      <c r="I40" s="147"/>
      <c r="J40" s="93"/>
      <c r="K40" s="93"/>
      <c r="L40" s="93"/>
      <c r="M40" s="93"/>
      <c r="N40" s="148"/>
      <c r="O40" s="143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</row>
    <row r="41" spans="1:35" ht="45" customHeight="1" x14ac:dyDescent="0.4">
      <c r="A41" s="74"/>
      <c r="B41" s="69"/>
      <c r="C41" s="70"/>
      <c r="D41" s="70"/>
      <c r="E41" s="108">
        <f t="shared" si="0"/>
        <v>0</v>
      </c>
      <c r="F41" s="94"/>
      <c r="G41" s="104">
        <f t="shared" si="1"/>
        <v>0</v>
      </c>
      <c r="H41" s="105">
        <f t="shared" si="2"/>
        <v>0</v>
      </c>
      <c r="I41" s="138"/>
      <c r="J41" s="94"/>
      <c r="K41" s="94"/>
      <c r="L41" s="94"/>
      <c r="M41" s="94"/>
      <c r="N41" s="139"/>
      <c r="O41" s="140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</row>
    <row r="42" spans="1:35" ht="45" customHeight="1" x14ac:dyDescent="0.4">
      <c r="A42" s="71"/>
      <c r="B42" s="72"/>
      <c r="C42" s="73"/>
      <c r="D42" s="73"/>
      <c r="E42" s="107">
        <f t="shared" si="0"/>
        <v>0</v>
      </c>
      <c r="F42" s="91"/>
      <c r="G42" s="104">
        <f t="shared" si="1"/>
        <v>0</v>
      </c>
      <c r="H42" s="105">
        <f t="shared" si="2"/>
        <v>0</v>
      </c>
      <c r="I42" s="141"/>
      <c r="J42" s="91"/>
      <c r="K42" s="91"/>
      <c r="L42" s="91"/>
      <c r="M42" s="91"/>
      <c r="N42" s="142"/>
      <c r="O42" s="149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</row>
    <row r="43" spans="1:35" ht="45" customHeight="1" x14ac:dyDescent="0.4">
      <c r="A43" s="74"/>
      <c r="B43" s="69"/>
      <c r="C43" s="70"/>
      <c r="D43" s="70"/>
      <c r="E43" s="108">
        <f t="shared" si="0"/>
        <v>0</v>
      </c>
      <c r="F43" s="94"/>
      <c r="G43" s="104">
        <f t="shared" si="1"/>
        <v>0</v>
      </c>
      <c r="H43" s="105">
        <f t="shared" si="2"/>
        <v>0</v>
      </c>
      <c r="I43" s="138"/>
      <c r="J43" s="94"/>
      <c r="K43" s="94"/>
      <c r="L43" s="94"/>
      <c r="M43" s="94"/>
      <c r="N43" s="139"/>
      <c r="O43" s="140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</row>
    <row r="44" spans="1:35" ht="45" customHeight="1" x14ac:dyDescent="0.4">
      <c r="A44" s="71"/>
      <c r="B44" s="72"/>
      <c r="C44" s="73"/>
      <c r="D44" s="73"/>
      <c r="E44" s="107">
        <f t="shared" si="0"/>
        <v>0</v>
      </c>
      <c r="F44" s="91"/>
      <c r="G44" s="104">
        <f t="shared" si="1"/>
        <v>0</v>
      </c>
      <c r="H44" s="105">
        <f t="shared" si="2"/>
        <v>0</v>
      </c>
      <c r="I44" s="141"/>
      <c r="J44" s="91"/>
      <c r="K44" s="91"/>
      <c r="L44" s="91"/>
      <c r="M44" s="91"/>
      <c r="N44" s="142"/>
      <c r="O44" s="143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</row>
    <row r="45" spans="1:35" ht="45" customHeight="1" x14ac:dyDescent="0.4">
      <c r="A45" s="74"/>
      <c r="B45" s="69"/>
      <c r="C45" s="70"/>
      <c r="D45" s="70"/>
      <c r="E45" s="108">
        <f t="shared" si="0"/>
        <v>0</v>
      </c>
      <c r="F45" s="94"/>
      <c r="G45" s="104">
        <f t="shared" si="1"/>
        <v>0</v>
      </c>
      <c r="H45" s="105">
        <f t="shared" si="2"/>
        <v>0</v>
      </c>
      <c r="I45" s="144"/>
      <c r="J45" s="92"/>
      <c r="K45" s="92"/>
      <c r="L45" s="92"/>
      <c r="M45" s="92"/>
      <c r="N45" s="145"/>
      <c r="O45" s="140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</row>
    <row r="46" spans="1:35" ht="45" customHeight="1" x14ac:dyDescent="0.4">
      <c r="A46" s="71"/>
      <c r="B46" s="72"/>
      <c r="C46" s="73"/>
      <c r="D46" s="73"/>
      <c r="E46" s="107">
        <f t="shared" si="0"/>
        <v>0</v>
      </c>
      <c r="F46" s="91"/>
      <c r="G46" s="104">
        <f t="shared" si="1"/>
        <v>0</v>
      </c>
      <c r="H46" s="105">
        <f t="shared" si="2"/>
        <v>0</v>
      </c>
      <c r="I46" s="147"/>
      <c r="J46" s="93"/>
      <c r="K46" s="93"/>
      <c r="L46" s="93"/>
      <c r="M46" s="93"/>
      <c r="N46" s="148"/>
      <c r="O46" s="143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</row>
    <row r="47" spans="1:35" ht="45" customHeight="1" x14ac:dyDescent="0.4">
      <c r="A47" s="74"/>
      <c r="B47" s="69"/>
      <c r="C47" s="70"/>
      <c r="D47" s="70"/>
      <c r="E47" s="108">
        <f t="shared" si="0"/>
        <v>0</v>
      </c>
      <c r="F47" s="94"/>
      <c r="G47" s="104">
        <f t="shared" si="1"/>
        <v>0</v>
      </c>
      <c r="H47" s="105">
        <f t="shared" si="2"/>
        <v>0</v>
      </c>
      <c r="I47" s="144"/>
      <c r="J47" s="92"/>
      <c r="K47" s="92"/>
      <c r="L47" s="92"/>
      <c r="M47" s="92"/>
      <c r="N47" s="145"/>
      <c r="O47" s="140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</row>
    <row r="48" spans="1:35" ht="45" customHeight="1" x14ac:dyDescent="0.4">
      <c r="A48" s="71"/>
      <c r="B48" s="72"/>
      <c r="C48" s="73"/>
      <c r="D48" s="73"/>
      <c r="E48" s="107">
        <f t="shared" si="0"/>
        <v>0</v>
      </c>
      <c r="F48" s="91"/>
      <c r="G48" s="104">
        <f t="shared" si="1"/>
        <v>0</v>
      </c>
      <c r="H48" s="105">
        <f t="shared" si="2"/>
        <v>0</v>
      </c>
      <c r="I48" s="147"/>
      <c r="J48" s="93"/>
      <c r="K48" s="93"/>
      <c r="L48" s="93"/>
      <c r="M48" s="93"/>
      <c r="N48" s="148"/>
      <c r="O48" s="143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</row>
    <row r="49" spans="1:35" ht="45" customHeight="1" x14ac:dyDescent="0.4">
      <c r="A49" s="74"/>
      <c r="B49" s="69"/>
      <c r="C49" s="70"/>
      <c r="D49" s="70"/>
      <c r="E49" s="108">
        <f t="shared" si="0"/>
        <v>0</v>
      </c>
      <c r="F49" s="94"/>
      <c r="G49" s="104">
        <f t="shared" si="1"/>
        <v>0</v>
      </c>
      <c r="H49" s="105">
        <f t="shared" si="2"/>
        <v>0</v>
      </c>
      <c r="I49" s="144"/>
      <c r="J49" s="92"/>
      <c r="K49" s="92"/>
      <c r="L49" s="92"/>
      <c r="M49" s="92"/>
      <c r="N49" s="145"/>
      <c r="O49" s="140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</row>
    <row r="50" spans="1:35" ht="45" customHeight="1" x14ac:dyDescent="0.4">
      <c r="A50" s="71"/>
      <c r="B50" s="72"/>
      <c r="C50" s="73"/>
      <c r="D50" s="73"/>
      <c r="E50" s="107">
        <f t="shared" si="0"/>
        <v>0</v>
      </c>
      <c r="F50" s="91"/>
      <c r="G50" s="104">
        <f t="shared" si="1"/>
        <v>0</v>
      </c>
      <c r="H50" s="105">
        <f t="shared" si="2"/>
        <v>0</v>
      </c>
      <c r="I50" s="141"/>
      <c r="J50" s="91"/>
      <c r="K50" s="91"/>
      <c r="L50" s="91"/>
      <c r="M50" s="91"/>
      <c r="N50" s="142"/>
      <c r="O50" s="143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</row>
    <row r="51" spans="1:35" ht="45" customHeight="1" x14ac:dyDescent="0.4">
      <c r="A51" s="74"/>
      <c r="B51" s="69"/>
      <c r="C51" s="70"/>
      <c r="D51" s="70"/>
      <c r="E51" s="108">
        <f t="shared" si="0"/>
        <v>0</v>
      </c>
      <c r="F51" s="94"/>
      <c r="G51" s="104">
        <f t="shared" si="1"/>
        <v>0</v>
      </c>
      <c r="H51" s="105">
        <f t="shared" si="2"/>
        <v>0</v>
      </c>
      <c r="I51" s="138"/>
      <c r="J51" s="94"/>
      <c r="K51" s="94"/>
      <c r="L51" s="94"/>
      <c r="M51" s="94"/>
      <c r="N51" s="139"/>
      <c r="O51" s="140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</row>
    <row r="52" spans="1:35" ht="45" customHeight="1" x14ac:dyDescent="0.4">
      <c r="A52" s="71"/>
      <c r="B52" s="72"/>
      <c r="C52" s="73"/>
      <c r="D52" s="73"/>
      <c r="E52" s="107">
        <f t="shared" si="0"/>
        <v>0</v>
      </c>
      <c r="F52" s="91"/>
      <c r="G52" s="104">
        <f t="shared" si="1"/>
        <v>0</v>
      </c>
      <c r="H52" s="105">
        <f t="shared" si="2"/>
        <v>0</v>
      </c>
      <c r="I52" s="141"/>
      <c r="J52" s="91"/>
      <c r="K52" s="91"/>
      <c r="L52" s="91"/>
      <c r="M52" s="91"/>
      <c r="N52" s="142"/>
      <c r="O52" s="143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</row>
    <row r="53" spans="1:35" ht="45" customHeight="1" x14ac:dyDescent="0.4">
      <c r="A53" s="74"/>
      <c r="B53" s="69"/>
      <c r="C53" s="70"/>
      <c r="D53" s="70"/>
      <c r="E53" s="108">
        <f t="shared" si="0"/>
        <v>0</v>
      </c>
      <c r="F53" s="94"/>
      <c r="G53" s="104">
        <f t="shared" si="1"/>
        <v>0</v>
      </c>
      <c r="H53" s="105">
        <f t="shared" si="2"/>
        <v>0</v>
      </c>
      <c r="I53" s="138"/>
      <c r="J53" s="94"/>
      <c r="K53" s="94"/>
      <c r="L53" s="94"/>
      <c r="M53" s="94"/>
      <c r="N53" s="139"/>
      <c r="O53" s="140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ht="45" customHeight="1" x14ac:dyDescent="0.4">
      <c r="A54" s="71"/>
      <c r="B54" s="72"/>
      <c r="C54" s="73"/>
      <c r="D54" s="73"/>
      <c r="E54" s="107">
        <f t="shared" si="0"/>
        <v>0</v>
      </c>
      <c r="F54" s="91"/>
      <c r="G54" s="104">
        <f t="shared" si="1"/>
        <v>0</v>
      </c>
      <c r="H54" s="105">
        <f t="shared" si="2"/>
        <v>0</v>
      </c>
      <c r="I54" s="141"/>
      <c r="J54" s="91"/>
      <c r="K54" s="91"/>
      <c r="L54" s="91"/>
      <c r="M54" s="91"/>
      <c r="N54" s="142"/>
      <c r="O54" s="143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</row>
    <row r="55" spans="1:35" ht="45" customHeight="1" x14ac:dyDescent="0.4">
      <c r="A55" s="74"/>
      <c r="B55" s="69"/>
      <c r="C55" s="70"/>
      <c r="D55" s="70"/>
      <c r="E55" s="108">
        <f t="shared" si="0"/>
        <v>0</v>
      </c>
      <c r="F55" s="94"/>
      <c r="G55" s="104">
        <f t="shared" si="1"/>
        <v>0</v>
      </c>
      <c r="H55" s="105">
        <f t="shared" si="2"/>
        <v>0</v>
      </c>
      <c r="I55" s="138"/>
      <c r="J55" s="94"/>
      <c r="K55" s="94"/>
      <c r="L55" s="94"/>
      <c r="M55" s="94"/>
      <c r="N55" s="139"/>
      <c r="O55" s="140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</row>
    <row r="56" spans="1:35" ht="45" customHeight="1" x14ac:dyDescent="0.4">
      <c r="A56" s="71"/>
      <c r="B56" s="72"/>
      <c r="C56" s="73"/>
      <c r="D56" s="73"/>
      <c r="E56" s="107">
        <f t="shared" si="0"/>
        <v>0</v>
      </c>
      <c r="F56" s="91"/>
      <c r="G56" s="104">
        <f t="shared" si="1"/>
        <v>0</v>
      </c>
      <c r="H56" s="105">
        <f t="shared" si="2"/>
        <v>0</v>
      </c>
      <c r="I56" s="141"/>
      <c r="J56" s="91"/>
      <c r="K56" s="91"/>
      <c r="L56" s="91"/>
      <c r="M56" s="91"/>
      <c r="N56" s="142"/>
      <c r="O56" s="143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</row>
    <row r="57" spans="1:35" ht="45" customHeight="1" x14ac:dyDescent="0.4">
      <c r="A57" s="74"/>
      <c r="B57" s="69"/>
      <c r="C57" s="70"/>
      <c r="D57" s="70"/>
      <c r="E57" s="108">
        <f t="shared" si="0"/>
        <v>0</v>
      </c>
      <c r="F57" s="94"/>
      <c r="G57" s="104">
        <f t="shared" si="1"/>
        <v>0</v>
      </c>
      <c r="H57" s="105">
        <f t="shared" si="2"/>
        <v>0</v>
      </c>
      <c r="I57" s="138"/>
      <c r="J57" s="94"/>
      <c r="K57" s="94"/>
      <c r="L57" s="94"/>
      <c r="M57" s="94"/>
      <c r="N57" s="139"/>
      <c r="O57" s="140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</row>
    <row r="58" spans="1:35" ht="45" customHeight="1" x14ac:dyDescent="0.4">
      <c r="A58" s="71"/>
      <c r="B58" s="72"/>
      <c r="C58" s="73"/>
      <c r="D58" s="73"/>
      <c r="E58" s="107">
        <f t="shared" si="0"/>
        <v>0</v>
      </c>
      <c r="F58" s="91"/>
      <c r="G58" s="104">
        <f t="shared" si="1"/>
        <v>0</v>
      </c>
      <c r="H58" s="105">
        <f t="shared" si="2"/>
        <v>0</v>
      </c>
      <c r="I58" s="141"/>
      <c r="J58" s="91"/>
      <c r="K58" s="91"/>
      <c r="L58" s="91"/>
      <c r="M58" s="91"/>
      <c r="N58" s="142"/>
      <c r="O58" s="143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</row>
    <row r="59" spans="1:35" ht="45" customHeight="1" x14ac:dyDescent="0.4">
      <c r="A59" s="74"/>
      <c r="B59" s="69"/>
      <c r="C59" s="70"/>
      <c r="D59" s="70"/>
      <c r="E59" s="108">
        <f t="shared" si="0"/>
        <v>0</v>
      </c>
      <c r="F59" s="94"/>
      <c r="G59" s="104">
        <f t="shared" si="1"/>
        <v>0</v>
      </c>
      <c r="H59" s="105">
        <f t="shared" si="2"/>
        <v>0</v>
      </c>
      <c r="I59" s="138"/>
      <c r="J59" s="94"/>
      <c r="K59" s="94"/>
      <c r="L59" s="94"/>
      <c r="M59" s="94"/>
      <c r="N59" s="139"/>
      <c r="O59" s="140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</row>
    <row r="60" spans="1:35" ht="45" customHeight="1" x14ac:dyDescent="0.4">
      <c r="A60" s="71"/>
      <c r="B60" s="72"/>
      <c r="C60" s="73"/>
      <c r="D60" s="73"/>
      <c r="E60" s="107">
        <f t="shared" si="0"/>
        <v>0</v>
      </c>
      <c r="F60" s="91"/>
      <c r="G60" s="104">
        <f t="shared" si="1"/>
        <v>0</v>
      </c>
      <c r="H60" s="105">
        <f t="shared" si="2"/>
        <v>0</v>
      </c>
      <c r="I60" s="141"/>
      <c r="J60" s="91"/>
      <c r="K60" s="91"/>
      <c r="L60" s="91"/>
      <c r="M60" s="91"/>
      <c r="N60" s="142"/>
      <c r="O60" s="143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</row>
    <row r="61" spans="1:35" ht="45" customHeight="1" x14ac:dyDescent="0.4">
      <c r="A61" s="74"/>
      <c r="B61" s="69"/>
      <c r="C61" s="70"/>
      <c r="D61" s="70"/>
      <c r="E61" s="108">
        <f t="shared" si="0"/>
        <v>0</v>
      </c>
      <c r="F61" s="94"/>
      <c r="G61" s="104">
        <f t="shared" si="1"/>
        <v>0</v>
      </c>
      <c r="H61" s="105">
        <f t="shared" si="2"/>
        <v>0</v>
      </c>
      <c r="I61" s="138"/>
      <c r="J61" s="94"/>
      <c r="K61" s="94"/>
      <c r="L61" s="94"/>
      <c r="M61" s="94"/>
      <c r="N61" s="139"/>
      <c r="O61" s="140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</row>
    <row r="62" spans="1:35" ht="45" customHeight="1" x14ac:dyDescent="0.4">
      <c r="A62" s="71"/>
      <c r="B62" s="72"/>
      <c r="C62" s="73"/>
      <c r="D62" s="73"/>
      <c r="E62" s="107">
        <f t="shared" si="0"/>
        <v>0</v>
      </c>
      <c r="F62" s="91"/>
      <c r="G62" s="104">
        <f t="shared" si="1"/>
        <v>0</v>
      </c>
      <c r="H62" s="105">
        <f t="shared" si="2"/>
        <v>0</v>
      </c>
      <c r="I62" s="141"/>
      <c r="J62" s="91"/>
      <c r="K62" s="91"/>
      <c r="L62" s="91"/>
      <c r="M62" s="91"/>
      <c r="N62" s="142"/>
      <c r="O62" s="143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</row>
    <row r="63" spans="1:35" ht="45" customHeight="1" x14ac:dyDescent="0.4">
      <c r="A63" s="74"/>
      <c r="B63" s="69"/>
      <c r="C63" s="70"/>
      <c r="D63" s="70"/>
      <c r="E63" s="108">
        <f t="shared" si="0"/>
        <v>0</v>
      </c>
      <c r="F63" s="94"/>
      <c r="G63" s="104">
        <f t="shared" si="1"/>
        <v>0</v>
      </c>
      <c r="H63" s="105">
        <f t="shared" si="2"/>
        <v>0</v>
      </c>
      <c r="I63" s="138"/>
      <c r="J63" s="94"/>
      <c r="K63" s="94"/>
      <c r="L63" s="94"/>
      <c r="M63" s="94"/>
      <c r="N63" s="139"/>
      <c r="O63" s="140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</row>
    <row r="64" spans="1:35" ht="45" customHeight="1" x14ac:dyDescent="0.4">
      <c r="A64" s="71"/>
      <c r="B64" s="72"/>
      <c r="C64" s="73"/>
      <c r="D64" s="73"/>
      <c r="E64" s="107">
        <f t="shared" si="0"/>
        <v>0</v>
      </c>
      <c r="F64" s="91"/>
      <c r="G64" s="104">
        <f t="shared" si="1"/>
        <v>0</v>
      </c>
      <c r="H64" s="105">
        <f t="shared" si="2"/>
        <v>0</v>
      </c>
      <c r="I64" s="141"/>
      <c r="J64" s="91"/>
      <c r="K64" s="91"/>
      <c r="L64" s="91"/>
      <c r="M64" s="91"/>
      <c r="N64" s="142"/>
      <c r="O64" s="143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</row>
    <row r="65" spans="1:35" ht="45" customHeight="1" x14ac:dyDescent="0.4">
      <c r="A65" s="74"/>
      <c r="B65" s="69"/>
      <c r="C65" s="70"/>
      <c r="D65" s="70"/>
      <c r="E65" s="108">
        <f t="shared" si="0"/>
        <v>0</v>
      </c>
      <c r="F65" s="94"/>
      <c r="G65" s="104">
        <f t="shared" si="1"/>
        <v>0</v>
      </c>
      <c r="H65" s="105">
        <f t="shared" si="2"/>
        <v>0</v>
      </c>
      <c r="I65" s="138"/>
      <c r="J65" s="94"/>
      <c r="K65" s="94"/>
      <c r="L65" s="94"/>
      <c r="M65" s="94"/>
      <c r="N65" s="139"/>
      <c r="O65" s="140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</row>
    <row r="66" spans="1:35" ht="45" customHeight="1" x14ac:dyDescent="0.4">
      <c r="A66" s="71"/>
      <c r="B66" s="72"/>
      <c r="C66" s="73"/>
      <c r="D66" s="73"/>
      <c r="E66" s="107">
        <f t="shared" si="0"/>
        <v>0</v>
      </c>
      <c r="F66" s="91"/>
      <c r="G66" s="104">
        <f t="shared" si="1"/>
        <v>0</v>
      </c>
      <c r="H66" s="105">
        <f t="shared" si="2"/>
        <v>0</v>
      </c>
      <c r="I66" s="141"/>
      <c r="J66" s="91"/>
      <c r="K66" s="91"/>
      <c r="L66" s="91"/>
      <c r="M66" s="91"/>
      <c r="N66" s="142"/>
      <c r="O66" s="143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</row>
    <row r="67" spans="1:35" ht="45" customHeight="1" x14ac:dyDescent="0.4">
      <c r="A67" s="74"/>
      <c r="B67" s="69"/>
      <c r="C67" s="70"/>
      <c r="D67" s="70"/>
      <c r="E67" s="108">
        <f t="shared" si="0"/>
        <v>0</v>
      </c>
      <c r="F67" s="94"/>
      <c r="G67" s="104">
        <f t="shared" si="1"/>
        <v>0</v>
      </c>
      <c r="H67" s="105">
        <f t="shared" si="2"/>
        <v>0</v>
      </c>
      <c r="I67" s="138"/>
      <c r="J67" s="94"/>
      <c r="K67" s="94"/>
      <c r="L67" s="94"/>
      <c r="M67" s="94"/>
      <c r="N67" s="139"/>
      <c r="O67" s="140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</row>
    <row r="68" spans="1:35" ht="45" customHeight="1" x14ac:dyDescent="0.4">
      <c r="A68" s="71"/>
      <c r="B68" s="72"/>
      <c r="C68" s="73"/>
      <c r="D68" s="73"/>
      <c r="E68" s="107">
        <f t="shared" si="0"/>
        <v>0</v>
      </c>
      <c r="F68" s="91"/>
      <c r="G68" s="104">
        <f t="shared" si="1"/>
        <v>0</v>
      </c>
      <c r="H68" s="105">
        <f t="shared" si="2"/>
        <v>0</v>
      </c>
      <c r="I68" s="141"/>
      <c r="J68" s="91"/>
      <c r="K68" s="91"/>
      <c r="L68" s="91"/>
      <c r="M68" s="91"/>
      <c r="N68" s="142"/>
      <c r="O68" s="143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</row>
    <row r="69" spans="1:35" ht="45" customHeight="1" x14ac:dyDescent="0.4">
      <c r="A69" s="74"/>
      <c r="B69" s="69"/>
      <c r="C69" s="70"/>
      <c r="D69" s="70"/>
      <c r="E69" s="108">
        <f t="shared" ref="E69:E132" si="3">D69/18</f>
        <v>0</v>
      </c>
      <c r="F69" s="94"/>
      <c r="G69" s="104">
        <f t="shared" si="1"/>
        <v>0</v>
      </c>
      <c r="H69" s="105">
        <f t="shared" si="2"/>
        <v>0</v>
      </c>
      <c r="I69" s="138"/>
      <c r="J69" s="94"/>
      <c r="K69" s="94"/>
      <c r="L69" s="94"/>
      <c r="M69" s="94"/>
      <c r="N69" s="139"/>
      <c r="O69" s="140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</row>
    <row r="70" spans="1:35" ht="45" customHeight="1" x14ac:dyDescent="0.4">
      <c r="A70" s="71"/>
      <c r="B70" s="72"/>
      <c r="C70" s="73"/>
      <c r="D70" s="73"/>
      <c r="E70" s="107">
        <f t="shared" si="3"/>
        <v>0</v>
      </c>
      <c r="F70" s="91"/>
      <c r="G70" s="104">
        <f t="shared" ref="G70:G133" si="4">IFERROR(E70/F70,0)</f>
        <v>0</v>
      </c>
      <c r="H70" s="105">
        <f t="shared" ref="H70:H133" si="5">IFERROR(D70/F70,0)</f>
        <v>0</v>
      </c>
      <c r="I70" s="141"/>
      <c r="J70" s="91"/>
      <c r="K70" s="91"/>
      <c r="L70" s="91"/>
      <c r="M70" s="91"/>
      <c r="N70" s="142"/>
      <c r="O70" s="143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</row>
    <row r="71" spans="1:35" ht="45" customHeight="1" x14ac:dyDescent="0.4">
      <c r="A71" s="74"/>
      <c r="B71" s="69"/>
      <c r="C71" s="70"/>
      <c r="D71" s="70"/>
      <c r="E71" s="108">
        <f t="shared" si="3"/>
        <v>0</v>
      </c>
      <c r="F71" s="94"/>
      <c r="G71" s="104">
        <f t="shared" si="4"/>
        <v>0</v>
      </c>
      <c r="H71" s="105">
        <f t="shared" si="5"/>
        <v>0</v>
      </c>
      <c r="I71" s="138"/>
      <c r="J71" s="94"/>
      <c r="K71" s="94"/>
      <c r="L71" s="94"/>
      <c r="M71" s="94"/>
      <c r="N71" s="139"/>
      <c r="O71" s="140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</row>
    <row r="72" spans="1:35" ht="45" customHeight="1" x14ac:dyDescent="0.4">
      <c r="A72" s="71"/>
      <c r="B72" s="72"/>
      <c r="C72" s="73"/>
      <c r="D72" s="73"/>
      <c r="E72" s="107">
        <f t="shared" si="3"/>
        <v>0</v>
      </c>
      <c r="F72" s="91"/>
      <c r="G72" s="104">
        <f t="shared" si="4"/>
        <v>0</v>
      </c>
      <c r="H72" s="105">
        <f t="shared" si="5"/>
        <v>0</v>
      </c>
      <c r="I72" s="141"/>
      <c r="J72" s="91"/>
      <c r="K72" s="91"/>
      <c r="L72" s="91"/>
      <c r="M72" s="91"/>
      <c r="N72" s="142"/>
      <c r="O72" s="143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</row>
    <row r="73" spans="1:35" ht="45" customHeight="1" x14ac:dyDescent="0.4">
      <c r="A73" s="74"/>
      <c r="B73" s="69"/>
      <c r="C73" s="70"/>
      <c r="D73" s="70"/>
      <c r="E73" s="108">
        <f t="shared" si="3"/>
        <v>0</v>
      </c>
      <c r="F73" s="94"/>
      <c r="G73" s="104">
        <f t="shared" si="4"/>
        <v>0</v>
      </c>
      <c r="H73" s="105">
        <f t="shared" si="5"/>
        <v>0</v>
      </c>
      <c r="I73" s="138"/>
      <c r="J73" s="94"/>
      <c r="K73" s="94"/>
      <c r="L73" s="94"/>
      <c r="M73" s="94"/>
      <c r="N73" s="139"/>
      <c r="O73" s="140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</row>
    <row r="74" spans="1:35" ht="45" customHeight="1" x14ac:dyDescent="0.4">
      <c r="A74" s="71"/>
      <c r="B74" s="72"/>
      <c r="C74" s="73"/>
      <c r="D74" s="73"/>
      <c r="E74" s="107">
        <f t="shared" si="3"/>
        <v>0</v>
      </c>
      <c r="F74" s="91"/>
      <c r="G74" s="104">
        <f t="shared" si="4"/>
        <v>0</v>
      </c>
      <c r="H74" s="105">
        <f t="shared" si="5"/>
        <v>0</v>
      </c>
      <c r="I74" s="141"/>
      <c r="J74" s="91"/>
      <c r="K74" s="91"/>
      <c r="L74" s="91"/>
      <c r="M74" s="91"/>
      <c r="N74" s="142"/>
      <c r="O74" s="143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</row>
    <row r="75" spans="1:35" ht="45" customHeight="1" x14ac:dyDescent="0.4">
      <c r="A75" s="74"/>
      <c r="B75" s="69"/>
      <c r="C75" s="70"/>
      <c r="D75" s="70"/>
      <c r="E75" s="108">
        <f t="shared" si="3"/>
        <v>0</v>
      </c>
      <c r="F75" s="94"/>
      <c r="G75" s="104">
        <f t="shared" si="4"/>
        <v>0</v>
      </c>
      <c r="H75" s="105">
        <f t="shared" si="5"/>
        <v>0</v>
      </c>
      <c r="I75" s="138"/>
      <c r="J75" s="94"/>
      <c r="K75" s="94"/>
      <c r="L75" s="94"/>
      <c r="M75" s="94"/>
      <c r="N75" s="139"/>
      <c r="O75" s="140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</row>
    <row r="76" spans="1:35" ht="45" customHeight="1" x14ac:dyDescent="0.4">
      <c r="A76" s="71"/>
      <c r="B76" s="72"/>
      <c r="C76" s="73"/>
      <c r="D76" s="73"/>
      <c r="E76" s="107">
        <f t="shared" si="3"/>
        <v>0</v>
      </c>
      <c r="F76" s="91"/>
      <c r="G76" s="104">
        <f t="shared" si="4"/>
        <v>0</v>
      </c>
      <c r="H76" s="105">
        <f t="shared" si="5"/>
        <v>0</v>
      </c>
      <c r="I76" s="141"/>
      <c r="J76" s="91"/>
      <c r="K76" s="91"/>
      <c r="L76" s="91"/>
      <c r="M76" s="91"/>
      <c r="N76" s="142"/>
      <c r="O76" s="143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</row>
    <row r="77" spans="1:35" ht="45" customHeight="1" x14ac:dyDescent="0.4">
      <c r="A77" s="77"/>
      <c r="B77" s="69"/>
      <c r="C77" s="70"/>
      <c r="D77" s="70"/>
      <c r="E77" s="109">
        <f t="shared" si="3"/>
        <v>0</v>
      </c>
      <c r="F77" s="94"/>
      <c r="G77" s="104">
        <f t="shared" si="4"/>
        <v>0</v>
      </c>
      <c r="H77" s="105">
        <f t="shared" si="5"/>
        <v>0</v>
      </c>
      <c r="I77" s="138"/>
      <c r="J77" s="94"/>
      <c r="K77" s="94"/>
      <c r="L77" s="94"/>
      <c r="M77" s="94"/>
      <c r="N77" s="139"/>
      <c r="O77" s="140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</row>
    <row r="78" spans="1:35" ht="45" customHeight="1" x14ac:dyDescent="0.4">
      <c r="A78" s="78"/>
      <c r="B78" s="72"/>
      <c r="C78" s="73"/>
      <c r="D78" s="73"/>
      <c r="E78" s="110">
        <f t="shared" si="3"/>
        <v>0</v>
      </c>
      <c r="F78" s="91"/>
      <c r="G78" s="104">
        <f t="shared" si="4"/>
        <v>0</v>
      </c>
      <c r="H78" s="105">
        <f t="shared" si="5"/>
        <v>0</v>
      </c>
      <c r="I78" s="141"/>
      <c r="J78" s="91"/>
      <c r="K78" s="91"/>
      <c r="L78" s="91"/>
      <c r="M78" s="91"/>
      <c r="N78" s="142"/>
      <c r="O78" s="143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</row>
    <row r="79" spans="1:35" ht="45" customHeight="1" x14ac:dyDescent="0.4">
      <c r="A79" s="77"/>
      <c r="B79" s="69"/>
      <c r="C79" s="70"/>
      <c r="D79" s="70"/>
      <c r="E79" s="109">
        <f t="shared" si="3"/>
        <v>0</v>
      </c>
      <c r="F79" s="94"/>
      <c r="G79" s="104">
        <f t="shared" si="4"/>
        <v>0</v>
      </c>
      <c r="H79" s="105">
        <f t="shared" si="5"/>
        <v>0</v>
      </c>
      <c r="I79" s="138"/>
      <c r="J79" s="94"/>
      <c r="K79" s="94"/>
      <c r="L79" s="94"/>
      <c r="M79" s="94"/>
      <c r="N79" s="139"/>
      <c r="O79" s="140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</row>
    <row r="80" spans="1:35" ht="45" customHeight="1" x14ac:dyDescent="0.4">
      <c r="A80" s="78"/>
      <c r="B80" s="72"/>
      <c r="C80" s="73"/>
      <c r="D80" s="73"/>
      <c r="E80" s="110">
        <f t="shared" si="3"/>
        <v>0</v>
      </c>
      <c r="F80" s="91"/>
      <c r="G80" s="104">
        <f t="shared" si="4"/>
        <v>0</v>
      </c>
      <c r="H80" s="105">
        <f t="shared" si="5"/>
        <v>0</v>
      </c>
      <c r="I80" s="141"/>
      <c r="J80" s="91"/>
      <c r="K80" s="91"/>
      <c r="L80" s="91"/>
      <c r="M80" s="91"/>
      <c r="N80" s="142"/>
      <c r="O80" s="143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</row>
    <row r="81" spans="1:35" ht="45" customHeight="1" x14ac:dyDescent="0.4">
      <c r="A81" s="77"/>
      <c r="B81" s="69"/>
      <c r="C81" s="70"/>
      <c r="D81" s="70"/>
      <c r="E81" s="109">
        <f t="shared" si="3"/>
        <v>0</v>
      </c>
      <c r="F81" s="94"/>
      <c r="G81" s="104">
        <f t="shared" si="4"/>
        <v>0</v>
      </c>
      <c r="H81" s="105">
        <f t="shared" si="5"/>
        <v>0</v>
      </c>
      <c r="I81" s="138"/>
      <c r="J81" s="94"/>
      <c r="K81" s="94"/>
      <c r="L81" s="94"/>
      <c r="M81" s="94"/>
      <c r="N81" s="139"/>
      <c r="O81" s="140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</row>
    <row r="82" spans="1:35" ht="45" customHeight="1" x14ac:dyDescent="0.4">
      <c r="A82" s="78"/>
      <c r="B82" s="72"/>
      <c r="C82" s="73"/>
      <c r="D82" s="73"/>
      <c r="E82" s="110">
        <f t="shared" si="3"/>
        <v>0</v>
      </c>
      <c r="F82" s="91"/>
      <c r="G82" s="104">
        <f t="shared" si="4"/>
        <v>0</v>
      </c>
      <c r="H82" s="105">
        <f t="shared" si="5"/>
        <v>0</v>
      </c>
      <c r="I82" s="141"/>
      <c r="J82" s="91"/>
      <c r="K82" s="91"/>
      <c r="L82" s="91"/>
      <c r="M82" s="91"/>
      <c r="N82" s="142"/>
      <c r="O82" s="143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</row>
    <row r="83" spans="1:35" ht="45" customHeight="1" x14ac:dyDescent="0.4">
      <c r="A83" s="77"/>
      <c r="B83" s="69"/>
      <c r="C83" s="70"/>
      <c r="D83" s="70"/>
      <c r="E83" s="109">
        <f t="shared" si="3"/>
        <v>0</v>
      </c>
      <c r="F83" s="94"/>
      <c r="G83" s="104">
        <f t="shared" si="4"/>
        <v>0</v>
      </c>
      <c r="H83" s="105">
        <f t="shared" si="5"/>
        <v>0</v>
      </c>
      <c r="I83" s="138"/>
      <c r="J83" s="94"/>
      <c r="K83" s="94"/>
      <c r="L83" s="94"/>
      <c r="M83" s="94"/>
      <c r="N83" s="139"/>
      <c r="O83" s="140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</row>
    <row r="84" spans="1:35" ht="45" customHeight="1" x14ac:dyDescent="0.4">
      <c r="A84" s="78"/>
      <c r="B84" s="72"/>
      <c r="C84" s="73"/>
      <c r="D84" s="73"/>
      <c r="E84" s="110">
        <f t="shared" si="3"/>
        <v>0</v>
      </c>
      <c r="F84" s="91"/>
      <c r="G84" s="104">
        <f t="shared" si="4"/>
        <v>0</v>
      </c>
      <c r="H84" s="105">
        <f t="shared" si="5"/>
        <v>0</v>
      </c>
      <c r="I84" s="141"/>
      <c r="J84" s="91"/>
      <c r="K84" s="91"/>
      <c r="L84" s="91"/>
      <c r="M84" s="91"/>
      <c r="N84" s="142"/>
      <c r="O84" s="143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</row>
    <row r="85" spans="1:35" ht="45" customHeight="1" x14ac:dyDescent="0.4">
      <c r="A85" s="77"/>
      <c r="B85" s="69"/>
      <c r="C85" s="70"/>
      <c r="D85" s="70"/>
      <c r="E85" s="109">
        <f t="shared" si="3"/>
        <v>0</v>
      </c>
      <c r="F85" s="94"/>
      <c r="G85" s="104">
        <f t="shared" si="4"/>
        <v>0</v>
      </c>
      <c r="H85" s="105">
        <f t="shared" si="5"/>
        <v>0</v>
      </c>
      <c r="I85" s="138"/>
      <c r="J85" s="94"/>
      <c r="K85" s="94"/>
      <c r="L85" s="94"/>
      <c r="M85" s="94"/>
      <c r="N85" s="139"/>
      <c r="O85" s="140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</row>
    <row r="86" spans="1:35" ht="45" customHeight="1" x14ac:dyDescent="0.4">
      <c r="A86" s="78"/>
      <c r="B86" s="72"/>
      <c r="C86" s="73"/>
      <c r="D86" s="73"/>
      <c r="E86" s="110">
        <f t="shared" si="3"/>
        <v>0</v>
      </c>
      <c r="F86" s="91"/>
      <c r="G86" s="104">
        <f t="shared" si="4"/>
        <v>0</v>
      </c>
      <c r="H86" s="105">
        <f t="shared" si="5"/>
        <v>0</v>
      </c>
      <c r="I86" s="141"/>
      <c r="J86" s="91"/>
      <c r="K86" s="91"/>
      <c r="L86" s="91"/>
      <c r="M86" s="91"/>
      <c r="N86" s="142"/>
      <c r="O86" s="143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</row>
    <row r="87" spans="1:35" ht="45" customHeight="1" x14ac:dyDescent="0.4">
      <c r="A87" s="77"/>
      <c r="B87" s="69"/>
      <c r="C87" s="70"/>
      <c r="D87" s="70"/>
      <c r="E87" s="109">
        <f t="shared" si="3"/>
        <v>0</v>
      </c>
      <c r="F87" s="94"/>
      <c r="G87" s="104">
        <f t="shared" si="4"/>
        <v>0</v>
      </c>
      <c r="H87" s="105">
        <f t="shared" si="5"/>
        <v>0</v>
      </c>
      <c r="I87" s="138"/>
      <c r="J87" s="94"/>
      <c r="K87" s="94"/>
      <c r="L87" s="94"/>
      <c r="M87" s="94"/>
      <c r="N87" s="139"/>
      <c r="O87" s="140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</row>
    <row r="88" spans="1:35" ht="45" customHeight="1" x14ac:dyDescent="0.4">
      <c r="A88" s="78"/>
      <c r="B88" s="72"/>
      <c r="C88" s="73"/>
      <c r="D88" s="73"/>
      <c r="E88" s="110">
        <f t="shared" si="3"/>
        <v>0</v>
      </c>
      <c r="F88" s="91"/>
      <c r="G88" s="104">
        <f t="shared" si="4"/>
        <v>0</v>
      </c>
      <c r="H88" s="105">
        <f t="shared" si="5"/>
        <v>0</v>
      </c>
      <c r="I88" s="141"/>
      <c r="J88" s="91"/>
      <c r="K88" s="91"/>
      <c r="L88" s="91"/>
      <c r="M88" s="91"/>
      <c r="N88" s="142"/>
      <c r="O88" s="143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</row>
    <row r="89" spans="1:35" ht="45" customHeight="1" x14ac:dyDescent="0.4">
      <c r="A89" s="77"/>
      <c r="B89" s="69"/>
      <c r="C89" s="70"/>
      <c r="D89" s="70"/>
      <c r="E89" s="109">
        <f t="shared" si="3"/>
        <v>0</v>
      </c>
      <c r="F89" s="94"/>
      <c r="G89" s="104">
        <f t="shared" si="4"/>
        <v>0</v>
      </c>
      <c r="H89" s="105">
        <f t="shared" si="5"/>
        <v>0</v>
      </c>
      <c r="I89" s="138"/>
      <c r="J89" s="94"/>
      <c r="K89" s="94"/>
      <c r="L89" s="94"/>
      <c r="M89" s="94"/>
      <c r="N89" s="139"/>
      <c r="O89" s="140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</row>
    <row r="90" spans="1:35" ht="45" customHeight="1" x14ac:dyDescent="0.4">
      <c r="A90" s="78"/>
      <c r="B90" s="72"/>
      <c r="C90" s="73"/>
      <c r="D90" s="73"/>
      <c r="E90" s="110">
        <f t="shared" si="3"/>
        <v>0</v>
      </c>
      <c r="F90" s="91"/>
      <c r="G90" s="104">
        <f t="shared" si="4"/>
        <v>0</v>
      </c>
      <c r="H90" s="105">
        <f t="shared" si="5"/>
        <v>0</v>
      </c>
      <c r="I90" s="141"/>
      <c r="J90" s="91"/>
      <c r="K90" s="91"/>
      <c r="L90" s="91"/>
      <c r="M90" s="91"/>
      <c r="N90" s="142"/>
      <c r="O90" s="143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</row>
    <row r="91" spans="1:35" ht="45" customHeight="1" x14ac:dyDescent="0.4">
      <c r="A91" s="77"/>
      <c r="B91" s="69"/>
      <c r="C91" s="70"/>
      <c r="D91" s="70"/>
      <c r="E91" s="109">
        <f t="shared" si="3"/>
        <v>0</v>
      </c>
      <c r="F91" s="94"/>
      <c r="G91" s="104">
        <f t="shared" si="4"/>
        <v>0</v>
      </c>
      <c r="H91" s="105">
        <f t="shared" si="5"/>
        <v>0</v>
      </c>
      <c r="I91" s="138"/>
      <c r="J91" s="94"/>
      <c r="K91" s="94"/>
      <c r="L91" s="94"/>
      <c r="M91" s="94"/>
      <c r="N91" s="139"/>
      <c r="O91" s="140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</row>
    <row r="92" spans="1:35" ht="45" customHeight="1" x14ac:dyDescent="0.4">
      <c r="A92" s="78"/>
      <c r="B92" s="72"/>
      <c r="C92" s="73"/>
      <c r="D92" s="73"/>
      <c r="E92" s="110">
        <f t="shared" si="3"/>
        <v>0</v>
      </c>
      <c r="F92" s="91"/>
      <c r="G92" s="104">
        <f t="shared" si="4"/>
        <v>0</v>
      </c>
      <c r="H92" s="105">
        <f t="shared" si="5"/>
        <v>0</v>
      </c>
      <c r="I92" s="141"/>
      <c r="J92" s="91"/>
      <c r="K92" s="91"/>
      <c r="L92" s="91"/>
      <c r="M92" s="91"/>
      <c r="N92" s="142"/>
      <c r="O92" s="143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</row>
    <row r="93" spans="1:35" ht="45" customHeight="1" x14ac:dyDescent="0.4">
      <c r="A93" s="77"/>
      <c r="B93" s="69"/>
      <c r="C93" s="70"/>
      <c r="D93" s="70"/>
      <c r="E93" s="109">
        <f t="shared" si="3"/>
        <v>0</v>
      </c>
      <c r="F93" s="94"/>
      <c r="G93" s="104">
        <f t="shared" si="4"/>
        <v>0</v>
      </c>
      <c r="H93" s="105">
        <f t="shared" si="5"/>
        <v>0</v>
      </c>
      <c r="I93" s="138"/>
      <c r="J93" s="94"/>
      <c r="K93" s="94"/>
      <c r="L93" s="94"/>
      <c r="M93" s="94"/>
      <c r="N93" s="139"/>
      <c r="O93" s="140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</row>
    <row r="94" spans="1:35" ht="45" customHeight="1" x14ac:dyDescent="0.4">
      <c r="A94" s="78"/>
      <c r="B94" s="72"/>
      <c r="C94" s="73"/>
      <c r="D94" s="73"/>
      <c r="E94" s="110">
        <f t="shared" si="3"/>
        <v>0</v>
      </c>
      <c r="F94" s="91"/>
      <c r="G94" s="104">
        <f t="shared" si="4"/>
        <v>0</v>
      </c>
      <c r="H94" s="105">
        <f t="shared" si="5"/>
        <v>0</v>
      </c>
      <c r="I94" s="141"/>
      <c r="J94" s="91"/>
      <c r="K94" s="91"/>
      <c r="L94" s="91"/>
      <c r="M94" s="91"/>
      <c r="N94" s="142"/>
      <c r="O94" s="143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</row>
    <row r="95" spans="1:35" ht="45" customHeight="1" x14ac:dyDescent="0.4">
      <c r="A95" s="77"/>
      <c r="B95" s="69"/>
      <c r="C95" s="70"/>
      <c r="D95" s="70"/>
      <c r="E95" s="109">
        <f t="shared" si="3"/>
        <v>0</v>
      </c>
      <c r="F95" s="94"/>
      <c r="G95" s="104">
        <f t="shared" si="4"/>
        <v>0</v>
      </c>
      <c r="H95" s="105">
        <f t="shared" si="5"/>
        <v>0</v>
      </c>
      <c r="I95" s="138"/>
      <c r="J95" s="94"/>
      <c r="K95" s="94"/>
      <c r="L95" s="94"/>
      <c r="M95" s="94"/>
      <c r="N95" s="139"/>
      <c r="O95" s="140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</row>
    <row r="96" spans="1:35" ht="45" customHeight="1" x14ac:dyDescent="0.4">
      <c r="A96" s="78"/>
      <c r="B96" s="72"/>
      <c r="C96" s="73"/>
      <c r="D96" s="73"/>
      <c r="E96" s="110">
        <f t="shared" si="3"/>
        <v>0</v>
      </c>
      <c r="F96" s="91"/>
      <c r="G96" s="104">
        <f t="shared" si="4"/>
        <v>0</v>
      </c>
      <c r="H96" s="105">
        <f t="shared" si="5"/>
        <v>0</v>
      </c>
      <c r="I96" s="141"/>
      <c r="J96" s="91"/>
      <c r="K96" s="91"/>
      <c r="L96" s="91"/>
      <c r="M96" s="91"/>
      <c r="N96" s="142"/>
      <c r="O96" s="143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</row>
    <row r="97" spans="1:35" ht="45" customHeight="1" x14ac:dyDescent="0.4">
      <c r="A97" s="77"/>
      <c r="B97" s="69"/>
      <c r="C97" s="70"/>
      <c r="D97" s="70"/>
      <c r="E97" s="109">
        <f t="shared" si="3"/>
        <v>0</v>
      </c>
      <c r="F97" s="94"/>
      <c r="G97" s="104">
        <f t="shared" si="4"/>
        <v>0</v>
      </c>
      <c r="H97" s="105">
        <f t="shared" si="5"/>
        <v>0</v>
      </c>
      <c r="I97" s="138"/>
      <c r="J97" s="94"/>
      <c r="K97" s="94"/>
      <c r="L97" s="94"/>
      <c r="M97" s="94"/>
      <c r="N97" s="139"/>
      <c r="O97" s="140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</row>
    <row r="98" spans="1:35" ht="45" customHeight="1" x14ac:dyDescent="0.4">
      <c r="A98" s="78"/>
      <c r="B98" s="72"/>
      <c r="C98" s="73"/>
      <c r="D98" s="73"/>
      <c r="E98" s="110">
        <f t="shared" si="3"/>
        <v>0</v>
      </c>
      <c r="F98" s="91"/>
      <c r="G98" s="104">
        <f t="shared" si="4"/>
        <v>0</v>
      </c>
      <c r="H98" s="105">
        <f t="shared" si="5"/>
        <v>0</v>
      </c>
      <c r="I98" s="141"/>
      <c r="J98" s="91"/>
      <c r="K98" s="91"/>
      <c r="L98" s="91"/>
      <c r="M98" s="91"/>
      <c r="N98" s="142"/>
      <c r="O98" s="143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</row>
    <row r="99" spans="1:35" ht="45" customHeight="1" x14ac:dyDescent="0.4">
      <c r="A99" s="77"/>
      <c r="B99" s="69"/>
      <c r="C99" s="70"/>
      <c r="D99" s="70"/>
      <c r="E99" s="109">
        <f t="shared" si="3"/>
        <v>0</v>
      </c>
      <c r="F99" s="94"/>
      <c r="G99" s="104">
        <f t="shared" si="4"/>
        <v>0</v>
      </c>
      <c r="H99" s="105">
        <f t="shared" si="5"/>
        <v>0</v>
      </c>
      <c r="I99" s="138"/>
      <c r="J99" s="94"/>
      <c r="K99" s="94"/>
      <c r="L99" s="94"/>
      <c r="M99" s="94"/>
      <c r="N99" s="139"/>
      <c r="O99" s="140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</row>
    <row r="100" spans="1:35" ht="45" customHeight="1" x14ac:dyDescent="0.4">
      <c r="A100" s="78"/>
      <c r="B100" s="72"/>
      <c r="C100" s="73"/>
      <c r="D100" s="73"/>
      <c r="E100" s="110">
        <f t="shared" si="3"/>
        <v>0</v>
      </c>
      <c r="F100" s="91"/>
      <c r="G100" s="104">
        <f t="shared" si="4"/>
        <v>0</v>
      </c>
      <c r="H100" s="105">
        <f t="shared" si="5"/>
        <v>0</v>
      </c>
      <c r="I100" s="141"/>
      <c r="J100" s="91"/>
      <c r="K100" s="91"/>
      <c r="L100" s="91"/>
      <c r="M100" s="91"/>
      <c r="N100" s="142"/>
      <c r="O100" s="143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</row>
    <row r="101" spans="1:35" ht="45" customHeight="1" x14ac:dyDescent="0.4">
      <c r="A101" s="77"/>
      <c r="B101" s="69"/>
      <c r="C101" s="70"/>
      <c r="D101" s="70"/>
      <c r="E101" s="109">
        <f t="shared" si="3"/>
        <v>0</v>
      </c>
      <c r="F101" s="94"/>
      <c r="G101" s="104">
        <f t="shared" si="4"/>
        <v>0</v>
      </c>
      <c r="H101" s="105">
        <f t="shared" si="5"/>
        <v>0</v>
      </c>
      <c r="I101" s="138"/>
      <c r="J101" s="94"/>
      <c r="K101" s="94"/>
      <c r="L101" s="94"/>
      <c r="M101" s="94"/>
      <c r="N101" s="139"/>
      <c r="O101" s="140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</row>
    <row r="102" spans="1:35" ht="45" customHeight="1" x14ac:dyDescent="0.4">
      <c r="A102" s="78"/>
      <c r="B102" s="72"/>
      <c r="C102" s="73"/>
      <c r="D102" s="73"/>
      <c r="E102" s="110">
        <f t="shared" si="3"/>
        <v>0</v>
      </c>
      <c r="F102" s="91"/>
      <c r="G102" s="104">
        <f t="shared" si="4"/>
        <v>0</v>
      </c>
      <c r="H102" s="105">
        <f t="shared" si="5"/>
        <v>0</v>
      </c>
      <c r="I102" s="141"/>
      <c r="J102" s="91"/>
      <c r="K102" s="91"/>
      <c r="L102" s="91"/>
      <c r="M102" s="91"/>
      <c r="N102" s="142"/>
      <c r="O102" s="143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</row>
    <row r="103" spans="1:35" ht="45" customHeight="1" x14ac:dyDescent="0.4">
      <c r="A103" s="77"/>
      <c r="B103" s="69"/>
      <c r="C103" s="70"/>
      <c r="D103" s="70"/>
      <c r="E103" s="109">
        <f t="shared" si="3"/>
        <v>0</v>
      </c>
      <c r="F103" s="94"/>
      <c r="G103" s="104">
        <f t="shared" si="4"/>
        <v>0</v>
      </c>
      <c r="H103" s="105">
        <f t="shared" si="5"/>
        <v>0</v>
      </c>
      <c r="I103" s="138"/>
      <c r="J103" s="94"/>
      <c r="K103" s="94"/>
      <c r="L103" s="94"/>
      <c r="M103" s="94"/>
      <c r="N103" s="139"/>
      <c r="O103" s="140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</row>
    <row r="104" spans="1:35" ht="45" customHeight="1" x14ac:dyDescent="0.4">
      <c r="A104" s="78"/>
      <c r="B104" s="72"/>
      <c r="C104" s="73"/>
      <c r="D104" s="73"/>
      <c r="E104" s="110">
        <f t="shared" si="3"/>
        <v>0</v>
      </c>
      <c r="F104" s="91"/>
      <c r="G104" s="104">
        <f t="shared" si="4"/>
        <v>0</v>
      </c>
      <c r="H104" s="105">
        <f t="shared" si="5"/>
        <v>0</v>
      </c>
      <c r="I104" s="141"/>
      <c r="J104" s="91"/>
      <c r="K104" s="91"/>
      <c r="L104" s="91"/>
      <c r="M104" s="91"/>
      <c r="N104" s="142"/>
      <c r="O104" s="143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</row>
    <row r="105" spans="1:35" ht="45" customHeight="1" x14ac:dyDescent="0.4">
      <c r="A105" s="77"/>
      <c r="B105" s="69"/>
      <c r="C105" s="70"/>
      <c r="D105" s="70"/>
      <c r="E105" s="109">
        <f t="shared" si="3"/>
        <v>0</v>
      </c>
      <c r="F105" s="94"/>
      <c r="G105" s="104">
        <f t="shared" si="4"/>
        <v>0</v>
      </c>
      <c r="H105" s="105">
        <f t="shared" si="5"/>
        <v>0</v>
      </c>
      <c r="I105" s="138"/>
      <c r="J105" s="94"/>
      <c r="K105" s="94"/>
      <c r="L105" s="94"/>
      <c r="M105" s="94"/>
      <c r="N105" s="139"/>
      <c r="O105" s="140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</row>
    <row r="106" spans="1:35" ht="45" customHeight="1" x14ac:dyDescent="0.4">
      <c r="A106" s="78"/>
      <c r="B106" s="72"/>
      <c r="C106" s="73"/>
      <c r="D106" s="73"/>
      <c r="E106" s="110">
        <f t="shared" si="3"/>
        <v>0</v>
      </c>
      <c r="F106" s="91"/>
      <c r="G106" s="104">
        <f t="shared" si="4"/>
        <v>0</v>
      </c>
      <c r="H106" s="105">
        <f t="shared" si="5"/>
        <v>0</v>
      </c>
      <c r="I106" s="141"/>
      <c r="J106" s="91"/>
      <c r="K106" s="91"/>
      <c r="L106" s="91"/>
      <c r="M106" s="91"/>
      <c r="N106" s="142"/>
      <c r="O106" s="143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</row>
    <row r="107" spans="1:35" ht="45" customHeight="1" x14ac:dyDescent="0.4">
      <c r="A107" s="77"/>
      <c r="B107" s="69"/>
      <c r="C107" s="70"/>
      <c r="D107" s="70"/>
      <c r="E107" s="109">
        <f t="shared" si="3"/>
        <v>0</v>
      </c>
      <c r="F107" s="94"/>
      <c r="G107" s="104">
        <f t="shared" si="4"/>
        <v>0</v>
      </c>
      <c r="H107" s="105">
        <f t="shared" si="5"/>
        <v>0</v>
      </c>
      <c r="I107" s="138"/>
      <c r="J107" s="94"/>
      <c r="K107" s="94"/>
      <c r="L107" s="94"/>
      <c r="M107" s="94"/>
      <c r="N107" s="139"/>
      <c r="O107" s="140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</row>
    <row r="108" spans="1:35" ht="45" customHeight="1" x14ac:dyDescent="0.4">
      <c r="A108" s="78"/>
      <c r="B108" s="72"/>
      <c r="C108" s="73"/>
      <c r="D108" s="73"/>
      <c r="E108" s="110">
        <f t="shared" si="3"/>
        <v>0</v>
      </c>
      <c r="F108" s="91"/>
      <c r="G108" s="104">
        <f t="shared" si="4"/>
        <v>0</v>
      </c>
      <c r="H108" s="105">
        <f t="shared" si="5"/>
        <v>0</v>
      </c>
      <c r="I108" s="141"/>
      <c r="J108" s="91"/>
      <c r="K108" s="91"/>
      <c r="L108" s="91"/>
      <c r="M108" s="91"/>
      <c r="N108" s="142"/>
      <c r="O108" s="143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</row>
    <row r="109" spans="1:35" ht="45" customHeight="1" x14ac:dyDescent="0.4">
      <c r="A109" s="77"/>
      <c r="B109" s="69"/>
      <c r="C109" s="70"/>
      <c r="D109" s="70"/>
      <c r="E109" s="109">
        <f t="shared" si="3"/>
        <v>0</v>
      </c>
      <c r="F109" s="94"/>
      <c r="G109" s="104">
        <f t="shared" si="4"/>
        <v>0</v>
      </c>
      <c r="H109" s="105">
        <f t="shared" si="5"/>
        <v>0</v>
      </c>
      <c r="I109" s="138"/>
      <c r="J109" s="94"/>
      <c r="K109" s="94"/>
      <c r="L109" s="94"/>
      <c r="M109" s="94"/>
      <c r="N109" s="139"/>
      <c r="O109" s="140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</row>
    <row r="110" spans="1:35" ht="45" customHeight="1" x14ac:dyDescent="0.4">
      <c r="A110" s="78"/>
      <c r="B110" s="72"/>
      <c r="C110" s="73"/>
      <c r="D110" s="73"/>
      <c r="E110" s="110">
        <f t="shared" si="3"/>
        <v>0</v>
      </c>
      <c r="F110" s="91"/>
      <c r="G110" s="104">
        <f t="shared" si="4"/>
        <v>0</v>
      </c>
      <c r="H110" s="105">
        <f t="shared" si="5"/>
        <v>0</v>
      </c>
      <c r="I110" s="141"/>
      <c r="J110" s="91"/>
      <c r="K110" s="91"/>
      <c r="L110" s="91"/>
      <c r="M110" s="91"/>
      <c r="N110" s="142"/>
      <c r="O110" s="143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</row>
    <row r="111" spans="1:35" ht="45" customHeight="1" x14ac:dyDescent="0.4">
      <c r="A111" s="77"/>
      <c r="B111" s="69"/>
      <c r="C111" s="70"/>
      <c r="D111" s="70"/>
      <c r="E111" s="109">
        <f t="shared" si="3"/>
        <v>0</v>
      </c>
      <c r="F111" s="94"/>
      <c r="G111" s="104">
        <f t="shared" si="4"/>
        <v>0</v>
      </c>
      <c r="H111" s="105">
        <f t="shared" si="5"/>
        <v>0</v>
      </c>
      <c r="I111" s="138"/>
      <c r="J111" s="94"/>
      <c r="K111" s="94"/>
      <c r="L111" s="94"/>
      <c r="M111" s="94"/>
      <c r="N111" s="139"/>
      <c r="O111" s="140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</row>
    <row r="112" spans="1:35" ht="45" customHeight="1" x14ac:dyDescent="0.4">
      <c r="A112" s="78"/>
      <c r="B112" s="72"/>
      <c r="C112" s="73"/>
      <c r="D112" s="73"/>
      <c r="E112" s="110">
        <f t="shared" si="3"/>
        <v>0</v>
      </c>
      <c r="F112" s="91"/>
      <c r="G112" s="104">
        <f t="shared" si="4"/>
        <v>0</v>
      </c>
      <c r="H112" s="105">
        <f t="shared" si="5"/>
        <v>0</v>
      </c>
      <c r="I112" s="141"/>
      <c r="J112" s="91"/>
      <c r="K112" s="91"/>
      <c r="L112" s="91"/>
      <c r="M112" s="91"/>
      <c r="N112" s="142"/>
      <c r="O112" s="143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</row>
    <row r="113" spans="1:35" ht="45" customHeight="1" x14ac:dyDescent="0.4">
      <c r="A113" s="77"/>
      <c r="B113" s="69"/>
      <c r="C113" s="70"/>
      <c r="D113" s="70"/>
      <c r="E113" s="109">
        <f t="shared" si="3"/>
        <v>0</v>
      </c>
      <c r="F113" s="94"/>
      <c r="G113" s="104">
        <f t="shared" si="4"/>
        <v>0</v>
      </c>
      <c r="H113" s="105">
        <f t="shared" si="5"/>
        <v>0</v>
      </c>
      <c r="I113" s="138"/>
      <c r="J113" s="94"/>
      <c r="K113" s="94"/>
      <c r="L113" s="94"/>
      <c r="M113" s="94"/>
      <c r="N113" s="139"/>
      <c r="O113" s="140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</row>
    <row r="114" spans="1:35" ht="45" customHeight="1" x14ac:dyDescent="0.4">
      <c r="A114" s="78"/>
      <c r="B114" s="72"/>
      <c r="C114" s="73"/>
      <c r="D114" s="73"/>
      <c r="E114" s="110">
        <f t="shared" si="3"/>
        <v>0</v>
      </c>
      <c r="F114" s="91"/>
      <c r="G114" s="104">
        <f t="shared" si="4"/>
        <v>0</v>
      </c>
      <c r="H114" s="105">
        <f t="shared" si="5"/>
        <v>0</v>
      </c>
      <c r="I114" s="141"/>
      <c r="J114" s="91"/>
      <c r="K114" s="91"/>
      <c r="L114" s="91"/>
      <c r="M114" s="91"/>
      <c r="N114" s="142"/>
      <c r="O114" s="143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</row>
    <row r="115" spans="1:35" ht="45" customHeight="1" x14ac:dyDescent="0.4">
      <c r="A115" s="77"/>
      <c r="B115" s="69"/>
      <c r="C115" s="70"/>
      <c r="D115" s="70"/>
      <c r="E115" s="109">
        <f t="shared" si="3"/>
        <v>0</v>
      </c>
      <c r="F115" s="94"/>
      <c r="G115" s="104">
        <f t="shared" si="4"/>
        <v>0</v>
      </c>
      <c r="H115" s="105">
        <f t="shared" si="5"/>
        <v>0</v>
      </c>
      <c r="I115" s="138"/>
      <c r="J115" s="94"/>
      <c r="K115" s="94"/>
      <c r="L115" s="94"/>
      <c r="M115" s="94"/>
      <c r="N115" s="139"/>
      <c r="O115" s="140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</row>
    <row r="116" spans="1:35" ht="45" customHeight="1" x14ac:dyDescent="0.4">
      <c r="A116" s="77"/>
      <c r="B116" s="69"/>
      <c r="C116" s="70"/>
      <c r="D116" s="70"/>
      <c r="E116" s="109">
        <f t="shared" si="3"/>
        <v>0</v>
      </c>
      <c r="F116" s="94"/>
      <c r="G116" s="104">
        <f t="shared" si="4"/>
        <v>0</v>
      </c>
      <c r="H116" s="105">
        <f t="shared" si="5"/>
        <v>0</v>
      </c>
      <c r="I116" s="138"/>
      <c r="J116" s="94"/>
      <c r="K116" s="94"/>
      <c r="L116" s="94"/>
      <c r="M116" s="94"/>
      <c r="N116" s="139"/>
      <c r="O116" s="140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</row>
    <row r="117" spans="1:35" ht="45" customHeight="1" x14ac:dyDescent="0.4">
      <c r="A117" s="78"/>
      <c r="B117" s="72"/>
      <c r="C117" s="73"/>
      <c r="D117" s="73"/>
      <c r="E117" s="110">
        <f t="shared" si="3"/>
        <v>0</v>
      </c>
      <c r="F117" s="91"/>
      <c r="G117" s="104">
        <f t="shared" si="4"/>
        <v>0</v>
      </c>
      <c r="H117" s="105">
        <f t="shared" si="5"/>
        <v>0</v>
      </c>
      <c r="I117" s="141"/>
      <c r="J117" s="91"/>
      <c r="K117" s="91"/>
      <c r="L117" s="91"/>
      <c r="M117" s="91"/>
      <c r="N117" s="142"/>
      <c r="O117" s="143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</row>
    <row r="118" spans="1:35" ht="45" customHeight="1" x14ac:dyDescent="0.4">
      <c r="A118" s="77"/>
      <c r="B118" s="69"/>
      <c r="C118" s="70"/>
      <c r="D118" s="70"/>
      <c r="E118" s="109">
        <f t="shared" si="3"/>
        <v>0</v>
      </c>
      <c r="F118" s="94"/>
      <c r="G118" s="104">
        <f t="shared" si="4"/>
        <v>0</v>
      </c>
      <c r="H118" s="105">
        <f t="shared" si="5"/>
        <v>0</v>
      </c>
      <c r="I118" s="138"/>
      <c r="J118" s="94"/>
      <c r="K118" s="94"/>
      <c r="L118" s="94"/>
      <c r="M118" s="94"/>
      <c r="N118" s="139"/>
      <c r="O118" s="140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</row>
    <row r="119" spans="1:35" ht="45" customHeight="1" x14ac:dyDescent="0.4">
      <c r="A119" s="79"/>
      <c r="B119" s="80"/>
      <c r="C119" s="81"/>
      <c r="D119" s="81"/>
      <c r="E119" s="111">
        <f t="shared" si="3"/>
        <v>0</v>
      </c>
      <c r="F119" s="95"/>
      <c r="G119" s="104">
        <f t="shared" si="4"/>
        <v>0</v>
      </c>
      <c r="H119" s="105">
        <f t="shared" si="5"/>
        <v>0</v>
      </c>
      <c r="I119" s="150"/>
      <c r="J119" s="95"/>
      <c r="K119" s="95"/>
      <c r="L119" s="95"/>
      <c r="M119" s="95"/>
      <c r="N119" s="151"/>
      <c r="O119" s="143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</row>
    <row r="120" spans="1:35" ht="45" customHeight="1" x14ac:dyDescent="0.4">
      <c r="A120" s="77"/>
      <c r="B120" s="69"/>
      <c r="C120" s="70"/>
      <c r="D120" s="70"/>
      <c r="E120" s="109">
        <f t="shared" si="3"/>
        <v>0</v>
      </c>
      <c r="F120" s="94"/>
      <c r="G120" s="104">
        <f t="shared" si="4"/>
        <v>0</v>
      </c>
      <c r="H120" s="105">
        <f t="shared" si="5"/>
        <v>0</v>
      </c>
      <c r="I120" s="138"/>
      <c r="J120" s="94"/>
      <c r="K120" s="94"/>
      <c r="L120" s="94"/>
      <c r="M120" s="94"/>
      <c r="N120" s="139"/>
      <c r="O120" s="140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</row>
    <row r="121" spans="1:35" ht="45" customHeight="1" x14ac:dyDescent="0.4">
      <c r="A121" s="79"/>
      <c r="B121" s="80"/>
      <c r="C121" s="81"/>
      <c r="D121" s="81"/>
      <c r="E121" s="111">
        <f t="shared" si="3"/>
        <v>0</v>
      </c>
      <c r="F121" s="95"/>
      <c r="G121" s="104">
        <f t="shared" si="4"/>
        <v>0</v>
      </c>
      <c r="H121" s="105">
        <f t="shared" si="5"/>
        <v>0</v>
      </c>
      <c r="I121" s="152"/>
      <c r="J121" s="153"/>
      <c r="K121" s="153"/>
      <c r="L121" s="153"/>
      <c r="M121" s="153"/>
      <c r="N121" s="154"/>
      <c r="O121" s="143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112"/>
      <c r="AH121" s="112"/>
      <c r="AI121" s="112"/>
    </row>
    <row r="122" spans="1:35" ht="45" customHeight="1" x14ac:dyDescent="0.4">
      <c r="A122" s="77"/>
      <c r="B122" s="69"/>
      <c r="C122" s="70"/>
      <c r="D122" s="70"/>
      <c r="E122" s="109">
        <f t="shared" si="3"/>
        <v>0</v>
      </c>
      <c r="F122" s="94"/>
      <c r="G122" s="104">
        <f t="shared" si="4"/>
        <v>0</v>
      </c>
      <c r="H122" s="105">
        <f t="shared" si="5"/>
        <v>0</v>
      </c>
      <c r="I122" s="138"/>
      <c r="J122" s="94"/>
      <c r="K122" s="94"/>
      <c r="L122" s="94"/>
      <c r="M122" s="94"/>
      <c r="N122" s="139"/>
      <c r="O122" s="140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</row>
    <row r="123" spans="1:35" ht="45" customHeight="1" x14ac:dyDescent="0.4">
      <c r="A123" s="78"/>
      <c r="B123" s="72"/>
      <c r="C123" s="73"/>
      <c r="D123" s="73"/>
      <c r="E123" s="110">
        <f t="shared" si="3"/>
        <v>0</v>
      </c>
      <c r="F123" s="91"/>
      <c r="G123" s="104">
        <f t="shared" si="4"/>
        <v>0</v>
      </c>
      <c r="H123" s="105">
        <f t="shared" si="5"/>
        <v>0</v>
      </c>
      <c r="I123" s="141"/>
      <c r="J123" s="91"/>
      <c r="K123" s="91"/>
      <c r="L123" s="91"/>
      <c r="M123" s="91"/>
      <c r="N123" s="142"/>
      <c r="O123" s="155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112"/>
      <c r="AH123" s="112"/>
      <c r="AI123" s="112"/>
    </row>
    <row r="124" spans="1:35" ht="45" customHeight="1" x14ac:dyDescent="0.4">
      <c r="A124" s="77"/>
      <c r="B124" s="69"/>
      <c r="C124" s="70"/>
      <c r="D124" s="70"/>
      <c r="E124" s="109">
        <f t="shared" si="3"/>
        <v>0</v>
      </c>
      <c r="F124" s="94"/>
      <c r="G124" s="104">
        <f t="shared" si="4"/>
        <v>0</v>
      </c>
      <c r="H124" s="105">
        <f t="shared" si="5"/>
        <v>0</v>
      </c>
      <c r="I124" s="138"/>
      <c r="J124" s="94"/>
      <c r="K124" s="94"/>
      <c r="L124" s="94"/>
      <c r="M124" s="94"/>
      <c r="N124" s="139"/>
      <c r="O124" s="140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</row>
    <row r="125" spans="1:35" ht="45" customHeight="1" x14ac:dyDescent="0.4">
      <c r="A125" s="79"/>
      <c r="B125" s="80"/>
      <c r="C125" s="81"/>
      <c r="D125" s="81"/>
      <c r="E125" s="111">
        <f t="shared" si="3"/>
        <v>0</v>
      </c>
      <c r="F125" s="95"/>
      <c r="G125" s="104">
        <f t="shared" si="4"/>
        <v>0</v>
      </c>
      <c r="H125" s="105">
        <f t="shared" si="5"/>
        <v>0</v>
      </c>
      <c r="I125" s="150"/>
      <c r="J125" s="95"/>
      <c r="K125" s="95"/>
      <c r="L125" s="95"/>
      <c r="M125" s="95"/>
      <c r="N125" s="151"/>
      <c r="O125" s="143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112"/>
      <c r="AH125" s="112"/>
      <c r="AI125" s="112"/>
    </row>
    <row r="126" spans="1:35" ht="45" customHeight="1" x14ac:dyDescent="0.4">
      <c r="A126" s="77"/>
      <c r="B126" s="69"/>
      <c r="C126" s="70"/>
      <c r="D126" s="70"/>
      <c r="E126" s="109">
        <f t="shared" si="3"/>
        <v>0</v>
      </c>
      <c r="F126" s="94"/>
      <c r="G126" s="104">
        <f t="shared" si="4"/>
        <v>0</v>
      </c>
      <c r="H126" s="105">
        <f t="shared" si="5"/>
        <v>0</v>
      </c>
      <c r="I126" s="138"/>
      <c r="J126" s="94"/>
      <c r="K126" s="94"/>
      <c r="L126" s="94"/>
      <c r="M126" s="94"/>
      <c r="N126" s="139"/>
      <c r="O126" s="140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</row>
    <row r="127" spans="1:35" ht="45" customHeight="1" x14ac:dyDescent="0.4">
      <c r="A127" s="78"/>
      <c r="B127" s="72"/>
      <c r="C127" s="73"/>
      <c r="D127" s="73"/>
      <c r="E127" s="110">
        <f t="shared" si="3"/>
        <v>0</v>
      </c>
      <c r="F127" s="91"/>
      <c r="G127" s="104">
        <f t="shared" si="4"/>
        <v>0</v>
      </c>
      <c r="H127" s="105">
        <f t="shared" si="5"/>
        <v>0</v>
      </c>
      <c r="I127" s="141"/>
      <c r="J127" s="91"/>
      <c r="K127" s="91"/>
      <c r="L127" s="91"/>
      <c r="M127" s="91"/>
      <c r="N127" s="142"/>
      <c r="O127" s="155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112"/>
      <c r="AH127" s="112"/>
      <c r="AI127" s="112"/>
    </row>
    <row r="128" spans="1:35" ht="45" customHeight="1" x14ac:dyDescent="0.4">
      <c r="A128" s="77"/>
      <c r="B128" s="69"/>
      <c r="C128" s="70"/>
      <c r="D128" s="70"/>
      <c r="E128" s="109">
        <f t="shared" si="3"/>
        <v>0</v>
      </c>
      <c r="F128" s="94"/>
      <c r="G128" s="104">
        <f t="shared" si="4"/>
        <v>0</v>
      </c>
      <c r="H128" s="105">
        <f t="shared" si="5"/>
        <v>0</v>
      </c>
      <c r="I128" s="138"/>
      <c r="J128" s="94"/>
      <c r="K128" s="94"/>
      <c r="L128" s="94"/>
      <c r="M128" s="94"/>
      <c r="N128" s="139"/>
      <c r="O128" s="140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112"/>
      <c r="AH128" s="112"/>
      <c r="AI128" s="112"/>
    </row>
    <row r="129" spans="1:35" ht="45" customHeight="1" x14ac:dyDescent="0.4">
      <c r="A129" s="79"/>
      <c r="B129" s="80"/>
      <c r="C129" s="81"/>
      <c r="D129" s="81"/>
      <c r="E129" s="111">
        <f t="shared" si="3"/>
        <v>0</v>
      </c>
      <c r="F129" s="95"/>
      <c r="G129" s="104">
        <f t="shared" si="4"/>
        <v>0</v>
      </c>
      <c r="H129" s="105">
        <f t="shared" si="5"/>
        <v>0</v>
      </c>
      <c r="I129" s="150"/>
      <c r="J129" s="95"/>
      <c r="K129" s="95"/>
      <c r="L129" s="95"/>
      <c r="M129" s="95"/>
      <c r="N129" s="151"/>
      <c r="O129" s="155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</row>
    <row r="130" spans="1:35" ht="45" customHeight="1" x14ac:dyDescent="0.4">
      <c r="A130" s="77"/>
      <c r="B130" s="69"/>
      <c r="C130" s="70"/>
      <c r="D130" s="70"/>
      <c r="E130" s="109">
        <f t="shared" si="3"/>
        <v>0</v>
      </c>
      <c r="F130" s="94"/>
      <c r="G130" s="104">
        <f t="shared" si="4"/>
        <v>0</v>
      </c>
      <c r="H130" s="105">
        <f t="shared" si="5"/>
        <v>0</v>
      </c>
      <c r="I130" s="138"/>
      <c r="J130" s="94"/>
      <c r="K130" s="94"/>
      <c r="L130" s="94"/>
      <c r="M130" s="94"/>
      <c r="N130" s="139"/>
      <c r="O130" s="140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112"/>
      <c r="AH130" s="112"/>
      <c r="AI130" s="112"/>
    </row>
    <row r="131" spans="1:35" ht="45" customHeight="1" x14ac:dyDescent="0.4">
      <c r="A131" s="77"/>
      <c r="B131" s="69"/>
      <c r="C131" s="70"/>
      <c r="D131" s="70"/>
      <c r="E131" s="109">
        <f t="shared" si="3"/>
        <v>0</v>
      </c>
      <c r="F131" s="94"/>
      <c r="G131" s="104">
        <f t="shared" si="4"/>
        <v>0</v>
      </c>
      <c r="H131" s="105">
        <f t="shared" si="5"/>
        <v>0</v>
      </c>
      <c r="I131" s="138"/>
      <c r="J131" s="94"/>
      <c r="K131" s="94"/>
      <c r="L131" s="94"/>
      <c r="M131" s="94"/>
      <c r="N131" s="139"/>
      <c r="O131" s="140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</row>
    <row r="132" spans="1:35" ht="45" customHeight="1" x14ac:dyDescent="0.4">
      <c r="A132" s="78"/>
      <c r="B132" s="72"/>
      <c r="C132" s="73"/>
      <c r="D132" s="73"/>
      <c r="E132" s="110">
        <f t="shared" si="3"/>
        <v>0</v>
      </c>
      <c r="F132" s="91"/>
      <c r="G132" s="104">
        <f t="shared" si="4"/>
        <v>0</v>
      </c>
      <c r="H132" s="105">
        <f t="shared" si="5"/>
        <v>0</v>
      </c>
      <c r="I132" s="141"/>
      <c r="J132" s="91"/>
      <c r="K132" s="91"/>
      <c r="L132" s="91"/>
      <c r="M132" s="91"/>
      <c r="N132" s="142"/>
      <c r="O132" s="155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112"/>
      <c r="AH132" s="112"/>
      <c r="AI132" s="112"/>
    </row>
    <row r="133" spans="1:35" ht="45" customHeight="1" x14ac:dyDescent="0.4">
      <c r="A133" s="77"/>
      <c r="B133" s="69"/>
      <c r="C133" s="70"/>
      <c r="D133" s="70"/>
      <c r="E133" s="109">
        <f t="shared" ref="E133:E196" si="6">D133/18</f>
        <v>0</v>
      </c>
      <c r="F133" s="94"/>
      <c r="G133" s="104">
        <f t="shared" si="4"/>
        <v>0</v>
      </c>
      <c r="H133" s="105">
        <f t="shared" si="5"/>
        <v>0</v>
      </c>
      <c r="I133" s="138"/>
      <c r="J133" s="94"/>
      <c r="K133" s="94"/>
      <c r="L133" s="94"/>
      <c r="M133" s="94"/>
      <c r="N133" s="139"/>
      <c r="O133" s="140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</row>
    <row r="134" spans="1:35" ht="45" customHeight="1" x14ac:dyDescent="0.4">
      <c r="A134" s="79"/>
      <c r="B134" s="80"/>
      <c r="C134" s="81"/>
      <c r="D134" s="81"/>
      <c r="E134" s="111">
        <f t="shared" si="6"/>
        <v>0</v>
      </c>
      <c r="F134" s="95"/>
      <c r="G134" s="104">
        <f t="shared" ref="G134:G197" si="7">IFERROR(E134/F134,0)</f>
        <v>0</v>
      </c>
      <c r="H134" s="105">
        <f t="shared" ref="H134:H197" si="8">IFERROR(D134/F134,0)</f>
        <v>0</v>
      </c>
      <c r="I134" s="141"/>
      <c r="J134" s="91"/>
      <c r="K134" s="91"/>
      <c r="L134" s="91"/>
      <c r="M134" s="91"/>
      <c r="N134" s="142"/>
      <c r="O134" s="143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112"/>
      <c r="AH134" s="112"/>
      <c r="AI134" s="112"/>
    </row>
    <row r="135" spans="1:35" ht="45" customHeight="1" x14ac:dyDescent="0.4">
      <c r="A135" s="77"/>
      <c r="B135" s="69"/>
      <c r="C135" s="70"/>
      <c r="D135" s="70"/>
      <c r="E135" s="109">
        <f t="shared" si="6"/>
        <v>0</v>
      </c>
      <c r="F135" s="94"/>
      <c r="G135" s="104">
        <f t="shared" si="7"/>
        <v>0</v>
      </c>
      <c r="H135" s="105">
        <f t="shared" si="8"/>
        <v>0</v>
      </c>
      <c r="I135" s="138"/>
      <c r="J135" s="94"/>
      <c r="K135" s="94"/>
      <c r="L135" s="94"/>
      <c r="M135" s="94"/>
      <c r="N135" s="139"/>
      <c r="O135" s="140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</row>
    <row r="136" spans="1:35" ht="45" customHeight="1" x14ac:dyDescent="0.4">
      <c r="A136" s="78"/>
      <c r="B136" s="72"/>
      <c r="C136" s="73"/>
      <c r="D136" s="73"/>
      <c r="E136" s="110">
        <f t="shared" si="6"/>
        <v>0</v>
      </c>
      <c r="F136" s="91"/>
      <c r="G136" s="104">
        <f t="shared" si="7"/>
        <v>0</v>
      </c>
      <c r="H136" s="105">
        <f t="shared" si="8"/>
        <v>0</v>
      </c>
      <c r="I136" s="141"/>
      <c r="J136" s="91"/>
      <c r="K136" s="91"/>
      <c r="L136" s="91"/>
      <c r="M136" s="91"/>
      <c r="N136" s="142"/>
      <c r="O136" s="143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112"/>
      <c r="AH136" s="112"/>
      <c r="AI136" s="112"/>
    </row>
    <row r="137" spans="1:35" ht="45" customHeight="1" x14ac:dyDescent="0.4">
      <c r="A137" s="77"/>
      <c r="B137" s="69"/>
      <c r="C137" s="70"/>
      <c r="D137" s="70"/>
      <c r="E137" s="109">
        <f t="shared" si="6"/>
        <v>0</v>
      </c>
      <c r="F137" s="94"/>
      <c r="G137" s="104">
        <f t="shared" si="7"/>
        <v>0</v>
      </c>
      <c r="H137" s="105">
        <f t="shared" si="8"/>
        <v>0</v>
      </c>
      <c r="I137" s="138"/>
      <c r="J137" s="94"/>
      <c r="K137" s="94"/>
      <c r="L137" s="94"/>
      <c r="M137" s="94"/>
      <c r="N137" s="139"/>
      <c r="O137" s="140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</row>
    <row r="138" spans="1:35" ht="45" customHeight="1" x14ac:dyDescent="0.4">
      <c r="A138" s="78"/>
      <c r="B138" s="72"/>
      <c r="C138" s="73"/>
      <c r="D138" s="73"/>
      <c r="E138" s="110">
        <f t="shared" si="6"/>
        <v>0</v>
      </c>
      <c r="F138" s="91"/>
      <c r="G138" s="104">
        <f t="shared" si="7"/>
        <v>0</v>
      </c>
      <c r="H138" s="105">
        <f t="shared" si="8"/>
        <v>0</v>
      </c>
      <c r="I138" s="141"/>
      <c r="J138" s="91"/>
      <c r="K138" s="91"/>
      <c r="L138" s="91"/>
      <c r="M138" s="91"/>
      <c r="N138" s="142"/>
      <c r="O138" s="143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112"/>
      <c r="AH138" s="112"/>
      <c r="AI138" s="112"/>
    </row>
    <row r="139" spans="1:35" ht="45" customHeight="1" x14ac:dyDescent="0.4">
      <c r="A139" s="77"/>
      <c r="B139" s="69"/>
      <c r="C139" s="70"/>
      <c r="D139" s="70"/>
      <c r="E139" s="109">
        <f t="shared" si="6"/>
        <v>0</v>
      </c>
      <c r="F139" s="94"/>
      <c r="G139" s="104">
        <f t="shared" si="7"/>
        <v>0</v>
      </c>
      <c r="H139" s="105">
        <f t="shared" si="8"/>
        <v>0</v>
      </c>
      <c r="I139" s="138"/>
      <c r="J139" s="94"/>
      <c r="K139" s="94"/>
      <c r="L139" s="94"/>
      <c r="M139" s="94"/>
      <c r="N139" s="139"/>
      <c r="O139" s="140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</row>
    <row r="140" spans="1:35" ht="45" customHeight="1" x14ac:dyDescent="0.4">
      <c r="A140" s="78"/>
      <c r="B140" s="72"/>
      <c r="C140" s="73"/>
      <c r="D140" s="73"/>
      <c r="E140" s="110">
        <f t="shared" si="6"/>
        <v>0</v>
      </c>
      <c r="F140" s="91"/>
      <c r="G140" s="104">
        <f t="shared" si="7"/>
        <v>0</v>
      </c>
      <c r="H140" s="105">
        <f t="shared" si="8"/>
        <v>0</v>
      </c>
      <c r="I140" s="141"/>
      <c r="J140" s="91"/>
      <c r="K140" s="91"/>
      <c r="L140" s="91"/>
      <c r="M140" s="91"/>
      <c r="N140" s="142"/>
      <c r="O140" s="143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112"/>
      <c r="AH140" s="112"/>
      <c r="AI140" s="112"/>
    </row>
    <row r="141" spans="1:35" ht="45" customHeight="1" x14ac:dyDescent="0.4">
      <c r="A141" s="77"/>
      <c r="B141" s="69"/>
      <c r="C141" s="70"/>
      <c r="D141" s="70"/>
      <c r="E141" s="109">
        <f t="shared" si="6"/>
        <v>0</v>
      </c>
      <c r="F141" s="94"/>
      <c r="G141" s="104">
        <f t="shared" si="7"/>
        <v>0</v>
      </c>
      <c r="H141" s="105">
        <f t="shared" si="8"/>
        <v>0</v>
      </c>
      <c r="I141" s="138"/>
      <c r="J141" s="94"/>
      <c r="K141" s="94"/>
      <c r="L141" s="94"/>
      <c r="M141" s="94"/>
      <c r="N141" s="139"/>
      <c r="O141" s="140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</row>
    <row r="142" spans="1:35" ht="45" customHeight="1" x14ac:dyDescent="0.4">
      <c r="A142" s="78"/>
      <c r="B142" s="72"/>
      <c r="C142" s="73"/>
      <c r="D142" s="73"/>
      <c r="E142" s="110">
        <f t="shared" si="6"/>
        <v>0</v>
      </c>
      <c r="F142" s="91"/>
      <c r="G142" s="104">
        <f t="shared" si="7"/>
        <v>0</v>
      </c>
      <c r="H142" s="105">
        <f t="shared" si="8"/>
        <v>0</v>
      </c>
      <c r="I142" s="141"/>
      <c r="J142" s="91"/>
      <c r="K142" s="91"/>
      <c r="L142" s="91"/>
      <c r="M142" s="91"/>
      <c r="N142" s="142"/>
      <c r="O142" s="143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112"/>
      <c r="AH142" s="112"/>
      <c r="AI142" s="112"/>
    </row>
    <row r="143" spans="1:35" ht="45" customHeight="1" x14ac:dyDescent="0.4">
      <c r="A143" s="77"/>
      <c r="B143" s="69"/>
      <c r="C143" s="70"/>
      <c r="D143" s="70"/>
      <c r="E143" s="109">
        <f t="shared" si="6"/>
        <v>0</v>
      </c>
      <c r="F143" s="94"/>
      <c r="G143" s="104">
        <f t="shared" si="7"/>
        <v>0</v>
      </c>
      <c r="H143" s="105">
        <f t="shared" si="8"/>
        <v>0</v>
      </c>
      <c r="I143" s="138"/>
      <c r="J143" s="94"/>
      <c r="K143" s="94"/>
      <c r="L143" s="94"/>
      <c r="M143" s="94"/>
      <c r="N143" s="139"/>
      <c r="O143" s="140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</row>
    <row r="144" spans="1:35" ht="45" customHeight="1" x14ac:dyDescent="0.4">
      <c r="A144" s="78"/>
      <c r="B144" s="72"/>
      <c r="C144" s="73"/>
      <c r="D144" s="73"/>
      <c r="E144" s="110">
        <f t="shared" si="6"/>
        <v>0</v>
      </c>
      <c r="F144" s="91"/>
      <c r="G144" s="104">
        <f t="shared" si="7"/>
        <v>0</v>
      </c>
      <c r="H144" s="105">
        <f t="shared" si="8"/>
        <v>0</v>
      </c>
      <c r="I144" s="141"/>
      <c r="J144" s="91"/>
      <c r="K144" s="91"/>
      <c r="L144" s="91"/>
      <c r="M144" s="91"/>
      <c r="N144" s="142"/>
      <c r="O144" s="143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112"/>
      <c r="AH144" s="112"/>
      <c r="AI144" s="112"/>
    </row>
    <row r="145" spans="1:35" ht="45" customHeight="1" x14ac:dyDescent="0.4">
      <c r="A145" s="77"/>
      <c r="B145" s="69"/>
      <c r="C145" s="70"/>
      <c r="D145" s="70"/>
      <c r="E145" s="109">
        <f t="shared" si="6"/>
        <v>0</v>
      </c>
      <c r="F145" s="94"/>
      <c r="G145" s="104">
        <f t="shared" si="7"/>
        <v>0</v>
      </c>
      <c r="H145" s="105">
        <f t="shared" si="8"/>
        <v>0</v>
      </c>
      <c r="I145" s="138"/>
      <c r="J145" s="94"/>
      <c r="K145" s="94"/>
      <c r="L145" s="94"/>
      <c r="M145" s="94"/>
      <c r="N145" s="139"/>
      <c r="O145" s="140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</row>
    <row r="146" spans="1:35" ht="45" customHeight="1" x14ac:dyDescent="0.4">
      <c r="A146" s="78"/>
      <c r="B146" s="72"/>
      <c r="C146" s="73"/>
      <c r="D146" s="73"/>
      <c r="E146" s="110">
        <f t="shared" si="6"/>
        <v>0</v>
      </c>
      <c r="F146" s="91"/>
      <c r="G146" s="104">
        <f t="shared" si="7"/>
        <v>0</v>
      </c>
      <c r="H146" s="105">
        <f t="shared" si="8"/>
        <v>0</v>
      </c>
      <c r="I146" s="141"/>
      <c r="J146" s="91"/>
      <c r="K146" s="91"/>
      <c r="L146" s="91"/>
      <c r="M146" s="91"/>
      <c r="N146" s="142"/>
      <c r="O146" s="143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112"/>
      <c r="AH146" s="112"/>
      <c r="AI146" s="112"/>
    </row>
    <row r="147" spans="1:35" ht="45" customHeight="1" x14ac:dyDescent="0.4">
      <c r="A147" s="77"/>
      <c r="B147" s="69"/>
      <c r="C147" s="70"/>
      <c r="D147" s="70"/>
      <c r="E147" s="109">
        <f t="shared" si="6"/>
        <v>0</v>
      </c>
      <c r="F147" s="94"/>
      <c r="G147" s="104">
        <f t="shared" si="7"/>
        <v>0</v>
      </c>
      <c r="H147" s="105">
        <f t="shared" si="8"/>
        <v>0</v>
      </c>
      <c r="I147" s="138"/>
      <c r="J147" s="94"/>
      <c r="K147" s="94"/>
      <c r="L147" s="94"/>
      <c r="M147" s="94"/>
      <c r="N147" s="139"/>
      <c r="O147" s="140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</row>
    <row r="148" spans="1:35" ht="45" customHeight="1" x14ac:dyDescent="0.4">
      <c r="A148" s="78"/>
      <c r="B148" s="72"/>
      <c r="C148" s="73"/>
      <c r="D148" s="73"/>
      <c r="E148" s="110">
        <f t="shared" si="6"/>
        <v>0</v>
      </c>
      <c r="F148" s="91"/>
      <c r="G148" s="104">
        <f t="shared" si="7"/>
        <v>0</v>
      </c>
      <c r="H148" s="105">
        <f t="shared" si="8"/>
        <v>0</v>
      </c>
      <c r="I148" s="141"/>
      <c r="J148" s="91"/>
      <c r="K148" s="91"/>
      <c r="L148" s="91"/>
      <c r="M148" s="91"/>
      <c r="N148" s="142"/>
      <c r="O148" s="143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112"/>
      <c r="AH148" s="112"/>
      <c r="AI148" s="112"/>
    </row>
    <row r="149" spans="1:35" ht="45" customHeight="1" x14ac:dyDescent="0.4">
      <c r="A149" s="77"/>
      <c r="B149" s="69"/>
      <c r="C149" s="70"/>
      <c r="D149" s="70"/>
      <c r="E149" s="109">
        <f t="shared" si="6"/>
        <v>0</v>
      </c>
      <c r="F149" s="94"/>
      <c r="G149" s="104">
        <f t="shared" si="7"/>
        <v>0</v>
      </c>
      <c r="H149" s="105">
        <f t="shared" si="8"/>
        <v>0</v>
      </c>
      <c r="I149" s="138"/>
      <c r="J149" s="94"/>
      <c r="K149" s="94"/>
      <c r="L149" s="94"/>
      <c r="M149" s="94"/>
      <c r="N149" s="139"/>
      <c r="O149" s="140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</row>
    <row r="150" spans="1:35" ht="45" customHeight="1" x14ac:dyDescent="0.4">
      <c r="A150" s="78"/>
      <c r="B150" s="72"/>
      <c r="C150" s="73"/>
      <c r="D150" s="73"/>
      <c r="E150" s="110">
        <f t="shared" si="6"/>
        <v>0</v>
      </c>
      <c r="F150" s="91"/>
      <c r="G150" s="104">
        <f t="shared" si="7"/>
        <v>0</v>
      </c>
      <c r="H150" s="105">
        <f t="shared" si="8"/>
        <v>0</v>
      </c>
      <c r="I150" s="141"/>
      <c r="J150" s="91"/>
      <c r="K150" s="91"/>
      <c r="L150" s="91"/>
      <c r="M150" s="91"/>
      <c r="N150" s="142"/>
      <c r="O150" s="143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112"/>
      <c r="AH150" s="112"/>
      <c r="AI150" s="112"/>
    </row>
    <row r="151" spans="1:35" ht="45" customHeight="1" x14ac:dyDescent="0.4">
      <c r="A151" s="77"/>
      <c r="B151" s="69"/>
      <c r="C151" s="70"/>
      <c r="D151" s="70"/>
      <c r="E151" s="109">
        <f t="shared" si="6"/>
        <v>0</v>
      </c>
      <c r="F151" s="94"/>
      <c r="G151" s="104">
        <f t="shared" si="7"/>
        <v>0</v>
      </c>
      <c r="H151" s="105">
        <f t="shared" si="8"/>
        <v>0</v>
      </c>
      <c r="I151" s="138"/>
      <c r="J151" s="94"/>
      <c r="K151" s="94"/>
      <c r="L151" s="94"/>
      <c r="M151" s="94"/>
      <c r="N151" s="139"/>
      <c r="O151" s="140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</row>
    <row r="152" spans="1:35" ht="45" customHeight="1" x14ac:dyDescent="0.4">
      <c r="A152" s="78"/>
      <c r="B152" s="72"/>
      <c r="C152" s="73"/>
      <c r="D152" s="73"/>
      <c r="E152" s="110">
        <f t="shared" si="6"/>
        <v>0</v>
      </c>
      <c r="F152" s="91"/>
      <c r="G152" s="104">
        <f t="shared" si="7"/>
        <v>0</v>
      </c>
      <c r="H152" s="105">
        <f t="shared" si="8"/>
        <v>0</v>
      </c>
      <c r="I152" s="141"/>
      <c r="J152" s="91"/>
      <c r="K152" s="91"/>
      <c r="L152" s="91"/>
      <c r="M152" s="91"/>
      <c r="N152" s="142"/>
      <c r="O152" s="143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</row>
    <row r="153" spans="1:35" ht="45" customHeight="1" x14ac:dyDescent="0.4">
      <c r="A153" s="77"/>
      <c r="B153" s="69"/>
      <c r="C153" s="70"/>
      <c r="D153" s="70"/>
      <c r="E153" s="109">
        <f t="shared" si="6"/>
        <v>0</v>
      </c>
      <c r="F153" s="94"/>
      <c r="G153" s="104">
        <f t="shared" si="7"/>
        <v>0</v>
      </c>
      <c r="H153" s="105">
        <f t="shared" si="8"/>
        <v>0</v>
      </c>
      <c r="I153" s="138"/>
      <c r="J153" s="94"/>
      <c r="K153" s="94"/>
      <c r="L153" s="94"/>
      <c r="M153" s="94"/>
      <c r="N153" s="139"/>
      <c r="O153" s="140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</row>
    <row r="154" spans="1:35" ht="45" customHeight="1" x14ac:dyDescent="0.4">
      <c r="A154" s="78"/>
      <c r="B154" s="72"/>
      <c r="C154" s="73"/>
      <c r="D154" s="73"/>
      <c r="E154" s="110">
        <f t="shared" si="6"/>
        <v>0</v>
      </c>
      <c r="F154" s="91"/>
      <c r="G154" s="104">
        <f t="shared" si="7"/>
        <v>0</v>
      </c>
      <c r="H154" s="105">
        <f t="shared" si="8"/>
        <v>0</v>
      </c>
      <c r="I154" s="141"/>
      <c r="J154" s="91"/>
      <c r="K154" s="91"/>
      <c r="L154" s="91"/>
      <c r="M154" s="91"/>
      <c r="N154" s="142"/>
      <c r="O154" s="143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</row>
    <row r="155" spans="1:35" ht="45" customHeight="1" x14ac:dyDescent="0.4">
      <c r="A155" s="77"/>
      <c r="B155" s="69"/>
      <c r="C155" s="70"/>
      <c r="D155" s="70"/>
      <c r="E155" s="109">
        <f t="shared" si="6"/>
        <v>0</v>
      </c>
      <c r="F155" s="94"/>
      <c r="G155" s="104">
        <f t="shared" si="7"/>
        <v>0</v>
      </c>
      <c r="H155" s="105">
        <f t="shared" si="8"/>
        <v>0</v>
      </c>
      <c r="I155" s="138"/>
      <c r="J155" s="94"/>
      <c r="K155" s="94"/>
      <c r="L155" s="94"/>
      <c r="M155" s="94"/>
      <c r="N155" s="139"/>
      <c r="O155" s="140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</row>
    <row r="156" spans="1:35" ht="45" customHeight="1" x14ac:dyDescent="0.4">
      <c r="A156" s="78"/>
      <c r="B156" s="72"/>
      <c r="C156" s="73"/>
      <c r="D156" s="73"/>
      <c r="E156" s="110">
        <f t="shared" si="6"/>
        <v>0</v>
      </c>
      <c r="F156" s="91"/>
      <c r="G156" s="104">
        <f t="shared" si="7"/>
        <v>0</v>
      </c>
      <c r="H156" s="105">
        <f t="shared" si="8"/>
        <v>0</v>
      </c>
      <c r="I156" s="141"/>
      <c r="J156" s="91"/>
      <c r="K156" s="91"/>
      <c r="L156" s="91"/>
      <c r="M156" s="91"/>
      <c r="N156" s="142"/>
      <c r="O156" s="143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</row>
    <row r="157" spans="1:35" ht="45" customHeight="1" x14ac:dyDescent="0.4">
      <c r="A157" s="77"/>
      <c r="B157" s="69"/>
      <c r="C157" s="70"/>
      <c r="D157" s="70"/>
      <c r="E157" s="109">
        <f t="shared" si="6"/>
        <v>0</v>
      </c>
      <c r="F157" s="94"/>
      <c r="G157" s="104">
        <f t="shared" si="7"/>
        <v>0</v>
      </c>
      <c r="H157" s="105">
        <f t="shared" si="8"/>
        <v>0</v>
      </c>
      <c r="I157" s="138"/>
      <c r="J157" s="94"/>
      <c r="K157" s="94"/>
      <c r="L157" s="94"/>
      <c r="M157" s="94"/>
      <c r="N157" s="139"/>
      <c r="O157" s="140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</row>
    <row r="158" spans="1:35" ht="45" customHeight="1" x14ac:dyDescent="0.4">
      <c r="A158" s="78"/>
      <c r="B158" s="72"/>
      <c r="C158" s="73"/>
      <c r="D158" s="73"/>
      <c r="E158" s="110">
        <f t="shared" si="6"/>
        <v>0</v>
      </c>
      <c r="F158" s="91"/>
      <c r="G158" s="104">
        <f t="shared" si="7"/>
        <v>0</v>
      </c>
      <c r="H158" s="105">
        <f t="shared" si="8"/>
        <v>0</v>
      </c>
      <c r="I158" s="141"/>
      <c r="J158" s="91"/>
      <c r="K158" s="91"/>
      <c r="L158" s="91"/>
      <c r="M158" s="91"/>
      <c r="N158" s="142"/>
      <c r="O158" s="143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</row>
    <row r="159" spans="1:35" ht="45" customHeight="1" x14ac:dyDescent="0.4">
      <c r="A159" s="77"/>
      <c r="B159" s="69"/>
      <c r="C159" s="70"/>
      <c r="D159" s="70"/>
      <c r="E159" s="109">
        <f t="shared" si="6"/>
        <v>0</v>
      </c>
      <c r="F159" s="94"/>
      <c r="G159" s="104">
        <f t="shared" si="7"/>
        <v>0</v>
      </c>
      <c r="H159" s="105">
        <f t="shared" si="8"/>
        <v>0</v>
      </c>
      <c r="I159" s="138"/>
      <c r="J159" s="94"/>
      <c r="K159" s="94"/>
      <c r="L159" s="94"/>
      <c r="M159" s="94"/>
      <c r="N159" s="139"/>
      <c r="O159" s="140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</row>
    <row r="160" spans="1:35" ht="45" customHeight="1" x14ac:dyDescent="0.4">
      <c r="A160" s="78"/>
      <c r="B160" s="72"/>
      <c r="C160" s="73"/>
      <c r="D160" s="73"/>
      <c r="E160" s="110">
        <f t="shared" si="6"/>
        <v>0</v>
      </c>
      <c r="F160" s="91"/>
      <c r="G160" s="104">
        <f t="shared" si="7"/>
        <v>0</v>
      </c>
      <c r="H160" s="105">
        <f t="shared" si="8"/>
        <v>0</v>
      </c>
      <c r="I160" s="141"/>
      <c r="J160" s="91"/>
      <c r="K160" s="91"/>
      <c r="L160" s="91"/>
      <c r="M160" s="91"/>
      <c r="N160" s="142"/>
      <c r="O160" s="143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</row>
    <row r="161" spans="1:35" ht="45" customHeight="1" x14ac:dyDescent="0.4">
      <c r="A161" s="77"/>
      <c r="B161" s="69"/>
      <c r="C161" s="70"/>
      <c r="D161" s="70"/>
      <c r="E161" s="109">
        <f t="shared" si="6"/>
        <v>0</v>
      </c>
      <c r="F161" s="94"/>
      <c r="G161" s="104">
        <f t="shared" si="7"/>
        <v>0</v>
      </c>
      <c r="H161" s="105">
        <f t="shared" si="8"/>
        <v>0</v>
      </c>
      <c r="I161" s="138"/>
      <c r="J161" s="94"/>
      <c r="K161" s="94"/>
      <c r="L161" s="94"/>
      <c r="M161" s="94"/>
      <c r="N161" s="139"/>
      <c r="O161" s="140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</row>
    <row r="162" spans="1:35" ht="45" customHeight="1" x14ac:dyDescent="0.4">
      <c r="A162" s="78"/>
      <c r="B162" s="72"/>
      <c r="C162" s="73"/>
      <c r="D162" s="73"/>
      <c r="E162" s="110">
        <f t="shared" si="6"/>
        <v>0</v>
      </c>
      <c r="F162" s="91"/>
      <c r="G162" s="104">
        <f t="shared" si="7"/>
        <v>0</v>
      </c>
      <c r="H162" s="105">
        <f t="shared" si="8"/>
        <v>0</v>
      </c>
      <c r="I162" s="141"/>
      <c r="J162" s="91"/>
      <c r="K162" s="91"/>
      <c r="L162" s="91"/>
      <c r="M162" s="91"/>
      <c r="N162" s="142"/>
      <c r="O162" s="143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</row>
    <row r="163" spans="1:35" ht="45" customHeight="1" x14ac:dyDescent="0.4">
      <c r="A163" s="77"/>
      <c r="B163" s="69"/>
      <c r="C163" s="70"/>
      <c r="D163" s="70"/>
      <c r="E163" s="109">
        <f t="shared" si="6"/>
        <v>0</v>
      </c>
      <c r="F163" s="94"/>
      <c r="G163" s="104">
        <f t="shared" si="7"/>
        <v>0</v>
      </c>
      <c r="H163" s="105">
        <f t="shared" si="8"/>
        <v>0</v>
      </c>
      <c r="I163" s="138"/>
      <c r="J163" s="94"/>
      <c r="K163" s="94"/>
      <c r="L163" s="94"/>
      <c r="M163" s="94"/>
      <c r="N163" s="139"/>
      <c r="O163" s="140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</row>
    <row r="164" spans="1:35" ht="45" customHeight="1" x14ac:dyDescent="0.4">
      <c r="A164" s="78"/>
      <c r="B164" s="72"/>
      <c r="C164" s="73"/>
      <c r="D164" s="73"/>
      <c r="E164" s="110">
        <f t="shared" si="6"/>
        <v>0</v>
      </c>
      <c r="F164" s="91"/>
      <c r="G164" s="104">
        <f t="shared" si="7"/>
        <v>0</v>
      </c>
      <c r="H164" s="105">
        <f t="shared" si="8"/>
        <v>0</v>
      </c>
      <c r="I164" s="141"/>
      <c r="J164" s="91"/>
      <c r="K164" s="91"/>
      <c r="L164" s="91"/>
      <c r="M164" s="91"/>
      <c r="N164" s="142"/>
      <c r="O164" s="143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</row>
    <row r="165" spans="1:35" ht="45" customHeight="1" x14ac:dyDescent="0.4">
      <c r="A165" s="77"/>
      <c r="B165" s="69"/>
      <c r="C165" s="70"/>
      <c r="D165" s="70"/>
      <c r="E165" s="109">
        <f t="shared" si="6"/>
        <v>0</v>
      </c>
      <c r="F165" s="94"/>
      <c r="G165" s="104">
        <f t="shared" si="7"/>
        <v>0</v>
      </c>
      <c r="H165" s="105">
        <f t="shared" si="8"/>
        <v>0</v>
      </c>
      <c r="I165" s="138"/>
      <c r="J165" s="94"/>
      <c r="K165" s="94"/>
      <c r="L165" s="94"/>
      <c r="M165" s="94"/>
      <c r="N165" s="139"/>
      <c r="O165" s="140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</row>
    <row r="166" spans="1:35" ht="45" customHeight="1" x14ac:dyDescent="0.4">
      <c r="A166" s="78"/>
      <c r="B166" s="72"/>
      <c r="C166" s="73"/>
      <c r="D166" s="73"/>
      <c r="E166" s="110">
        <f t="shared" si="6"/>
        <v>0</v>
      </c>
      <c r="F166" s="91"/>
      <c r="G166" s="104">
        <f t="shared" si="7"/>
        <v>0</v>
      </c>
      <c r="H166" s="105">
        <f t="shared" si="8"/>
        <v>0</v>
      </c>
      <c r="I166" s="141"/>
      <c r="J166" s="91"/>
      <c r="K166" s="91"/>
      <c r="L166" s="91"/>
      <c r="M166" s="91"/>
      <c r="N166" s="142"/>
      <c r="O166" s="143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</row>
    <row r="167" spans="1:35" ht="45" customHeight="1" x14ac:dyDescent="0.4">
      <c r="A167" s="77"/>
      <c r="B167" s="69"/>
      <c r="C167" s="70"/>
      <c r="D167" s="70"/>
      <c r="E167" s="109">
        <f t="shared" si="6"/>
        <v>0</v>
      </c>
      <c r="F167" s="94"/>
      <c r="G167" s="104">
        <f t="shared" si="7"/>
        <v>0</v>
      </c>
      <c r="H167" s="105">
        <f t="shared" si="8"/>
        <v>0</v>
      </c>
      <c r="I167" s="138"/>
      <c r="J167" s="94"/>
      <c r="K167" s="94"/>
      <c r="L167" s="94"/>
      <c r="M167" s="94"/>
      <c r="N167" s="139"/>
      <c r="O167" s="140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</row>
    <row r="168" spans="1:35" ht="45" customHeight="1" x14ac:dyDescent="0.4">
      <c r="A168" s="78"/>
      <c r="B168" s="72"/>
      <c r="C168" s="73"/>
      <c r="D168" s="73"/>
      <c r="E168" s="110">
        <f t="shared" si="6"/>
        <v>0</v>
      </c>
      <c r="F168" s="91"/>
      <c r="G168" s="104">
        <f t="shared" si="7"/>
        <v>0</v>
      </c>
      <c r="H168" s="105">
        <f t="shared" si="8"/>
        <v>0</v>
      </c>
      <c r="I168" s="141"/>
      <c r="J168" s="91"/>
      <c r="K168" s="91"/>
      <c r="L168" s="91"/>
      <c r="M168" s="91"/>
      <c r="N168" s="142"/>
      <c r="O168" s="143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</row>
    <row r="169" spans="1:35" ht="45" customHeight="1" x14ac:dyDescent="0.4">
      <c r="A169" s="77"/>
      <c r="B169" s="69"/>
      <c r="C169" s="70"/>
      <c r="D169" s="70"/>
      <c r="E169" s="109">
        <f t="shared" si="6"/>
        <v>0</v>
      </c>
      <c r="F169" s="94"/>
      <c r="G169" s="104">
        <f t="shared" si="7"/>
        <v>0</v>
      </c>
      <c r="H169" s="105">
        <f t="shared" si="8"/>
        <v>0</v>
      </c>
      <c r="I169" s="138"/>
      <c r="J169" s="94"/>
      <c r="K169" s="94"/>
      <c r="L169" s="94"/>
      <c r="M169" s="94"/>
      <c r="N169" s="139"/>
      <c r="O169" s="140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</row>
    <row r="170" spans="1:35" ht="45" customHeight="1" x14ac:dyDescent="0.4">
      <c r="A170" s="78"/>
      <c r="B170" s="72"/>
      <c r="C170" s="73"/>
      <c r="D170" s="73"/>
      <c r="E170" s="110">
        <f t="shared" si="6"/>
        <v>0</v>
      </c>
      <c r="F170" s="91"/>
      <c r="G170" s="104">
        <f t="shared" si="7"/>
        <v>0</v>
      </c>
      <c r="H170" s="105">
        <f t="shared" si="8"/>
        <v>0</v>
      </c>
      <c r="I170" s="141"/>
      <c r="J170" s="91"/>
      <c r="K170" s="91"/>
      <c r="L170" s="91"/>
      <c r="M170" s="91"/>
      <c r="N170" s="142"/>
      <c r="O170" s="143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</row>
    <row r="171" spans="1:35" ht="45" customHeight="1" x14ac:dyDescent="0.4">
      <c r="A171" s="77"/>
      <c r="B171" s="69"/>
      <c r="C171" s="70"/>
      <c r="D171" s="70"/>
      <c r="E171" s="109">
        <f t="shared" si="6"/>
        <v>0</v>
      </c>
      <c r="F171" s="94"/>
      <c r="G171" s="104">
        <f t="shared" si="7"/>
        <v>0</v>
      </c>
      <c r="H171" s="105">
        <f t="shared" si="8"/>
        <v>0</v>
      </c>
      <c r="I171" s="138"/>
      <c r="J171" s="94"/>
      <c r="K171" s="94"/>
      <c r="L171" s="94"/>
      <c r="M171" s="94"/>
      <c r="N171" s="139"/>
      <c r="O171" s="140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</row>
    <row r="172" spans="1:35" ht="45" customHeight="1" x14ac:dyDescent="0.4">
      <c r="A172" s="78"/>
      <c r="B172" s="72"/>
      <c r="C172" s="73"/>
      <c r="D172" s="73"/>
      <c r="E172" s="110">
        <f t="shared" si="6"/>
        <v>0</v>
      </c>
      <c r="F172" s="91"/>
      <c r="G172" s="104">
        <f t="shared" si="7"/>
        <v>0</v>
      </c>
      <c r="H172" s="105">
        <f t="shared" si="8"/>
        <v>0</v>
      </c>
      <c r="I172" s="141"/>
      <c r="J172" s="91"/>
      <c r="K172" s="91"/>
      <c r="L172" s="91"/>
      <c r="M172" s="91"/>
      <c r="N172" s="142"/>
      <c r="O172" s="143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</row>
    <row r="173" spans="1:35" ht="45" customHeight="1" x14ac:dyDescent="0.4">
      <c r="A173" s="77"/>
      <c r="B173" s="69"/>
      <c r="C173" s="70"/>
      <c r="D173" s="70"/>
      <c r="E173" s="109">
        <f t="shared" si="6"/>
        <v>0</v>
      </c>
      <c r="F173" s="94"/>
      <c r="G173" s="104">
        <f t="shared" si="7"/>
        <v>0</v>
      </c>
      <c r="H173" s="105">
        <f t="shared" si="8"/>
        <v>0</v>
      </c>
      <c r="I173" s="138"/>
      <c r="J173" s="94"/>
      <c r="K173" s="94"/>
      <c r="L173" s="94"/>
      <c r="M173" s="94"/>
      <c r="N173" s="139"/>
      <c r="O173" s="140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</row>
    <row r="174" spans="1:35" ht="45" customHeight="1" x14ac:dyDescent="0.4">
      <c r="A174" s="78"/>
      <c r="B174" s="72"/>
      <c r="C174" s="73"/>
      <c r="D174" s="73"/>
      <c r="E174" s="110">
        <f t="shared" si="6"/>
        <v>0</v>
      </c>
      <c r="F174" s="91"/>
      <c r="G174" s="104">
        <f t="shared" si="7"/>
        <v>0</v>
      </c>
      <c r="H174" s="105">
        <f t="shared" si="8"/>
        <v>0</v>
      </c>
      <c r="I174" s="141"/>
      <c r="J174" s="91"/>
      <c r="K174" s="91"/>
      <c r="L174" s="91"/>
      <c r="M174" s="91"/>
      <c r="N174" s="142"/>
      <c r="O174" s="143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</row>
    <row r="175" spans="1:35" ht="57.75" customHeight="1" x14ac:dyDescent="0.4">
      <c r="A175" s="77"/>
      <c r="B175" s="69"/>
      <c r="C175" s="70"/>
      <c r="D175" s="70"/>
      <c r="E175" s="109">
        <f t="shared" si="6"/>
        <v>0</v>
      </c>
      <c r="F175" s="94"/>
      <c r="G175" s="104">
        <f t="shared" si="7"/>
        <v>0</v>
      </c>
      <c r="H175" s="105">
        <f t="shared" si="8"/>
        <v>0</v>
      </c>
      <c r="I175" s="138"/>
      <c r="J175" s="94"/>
      <c r="K175" s="94"/>
      <c r="L175" s="94"/>
      <c r="M175" s="94"/>
      <c r="N175" s="139"/>
      <c r="O175" s="140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</row>
    <row r="176" spans="1:35" ht="75" customHeight="1" x14ac:dyDescent="0.4">
      <c r="A176" s="78"/>
      <c r="B176" s="72"/>
      <c r="C176" s="73"/>
      <c r="D176" s="73"/>
      <c r="E176" s="110">
        <f t="shared" si="6"/>
        <v>0</v>
      </c>
      <c r="F176" s="91"/>
      <c r="G176" s="104">
        <f t="shared" si="7"/>
        <v>0</v>
      </c>
      <c r="H176" s="105">
        <f t="shared" si="8"/>
        <v>0</v>
      </c>
      <c r="I176" s="141"/>
      <c r="J176" s="91"/>
      <c r="K176" s="91"/>
      <c r="L176" s="91"/>
      <c r="M176" s="91"/>
      <c r="N176" s="142"/>
      <c r="O176" s="143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</row>
    <row r="177" spans="1:35" ht="56.25" customHeight="1" x14ac:dyDescent="0.4">
      <c r="A177" s="77"/>
      <c r="B177" s="69"/>
      <c r="C177" s="70"/>
      <c r="D177" s="70"/>
      <c r="E177" s="109">
        <f t="shared" si="6"/>
        <v>0</v>
      </c>
      <c r="F177" s="94"/>
      <c r="G177" s="104">
        <f t="shared" si="7"/>
        <v>0</v>
      </c>
      <c r="H177" s="105">
        <f t="shared" si="8"/>
        <v>0</v>
      </c>
      <c r="I177" s="138"/>
      <c r="J177" s="94"/>
      <c r="K177" s="94"/>
      <c r="L177" s="94"/>
      <c r="M177" s="94"/>
      <c r="N177" s="139"/>
      <c r="O177" s="140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</row>
    <row r="178" spans="1:35" ht="74.25" customHeight="1" x14ac:dyDescent="0.4">
      <c r="A178" s="78"/>
      <c r="B178" s="72"/>
      <c r="C178" s="73"/>
      <c r="D178" s="73"/>
      <c r="E178" s="110">
        <f t="shared" si="6"/>
        <v>0</v>
      </c>
      <c r="F178" s="91"/>
      <c r="G178" s="104">
        <f t="shared" si="7"/>
        <v>0</v>
      </c>
      <c r="H178" s="105">
        <f t="shared" si="8"/>
        <v>0</v>
      </c>
      <c r="I178" s="141"/>
      <c r="J178" s="91"/>
      <c r="K178" s="91"/>
      <c r="L178" s="91"/>
      <c r="M178" s="91"/>
      <c r="N178" s="142"/>
      <c r="O178" s="143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</row>
    <row r="179" spans="1:35" ht="54" customHeight="1" x14ac:dyDescent="0.4">
      <c r="A179" s="77"/>
      <c r="B179" s="69"/>
      <c r="C179" s="70"/>
      <c r="D179" s="70"/>
      <c r="E179" s="109">
        <f t="shared" si="6"/>
        <v>0</v>
      </c>
      <c r="F179" s="94"/>
      <c r="G179" s="104">
        <f t="shared" si="7"/>
        <v>0</v>
      </c>
      <c r="H179" s="105">
        <f t="shared" si="8"/>
        <v>0</v>
      </c>
      <c r="I179" s="138"/>
      <c r="J179" s="94"/>
      <c r="K179" s="94"/>
      <c r="L179" s="94"/>
      <c r="M179" s="94"/>
      <c r="N179" s="139"/>
      <c r="O179" s="140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</row>
    <row r="180" spans="1:35" ht="45" customHeight="1" x14ac:dyDescent="0.4">
      <c r="A180" s="78"/>
      <c r="B180" s="72"/>
      <c r="C180" s="73"/>
      <c r="D180" s="73"/>
      <c r="E180" s="110">
        <f t="shared" si="6"/>
        <v>0</v>
      </c>
      <c r="F180" s="91"/>
      <c r="G180" s="104">
        <f t="shared" si="7"/>
        <v>0</v>
      </c>
      <c r="H180" s="105">
        <f t="shared" si="8"/>
        <v>0</v>
      </c>
      <c r="I180" s="141"/>
      <c r="J180" s="91"/>
      <c r="K180" s="91"/>
      <c r="L180" s="91"/>
      <c r="M180" s="91"/>
      <c r="N180" s="142"/>
      <c r="O180" s="143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</row>
    <row r="181" spans="1:35" ht="53.25" customHeight="1" x14ac:dyDescent="0.4">
      <c r="A181" s="77"/>
      <c r="B181" s="69"/>
      <c r="C181" s="70"/>
      <c r="D181" s="70"/>
      <c r="E181" s="109">
        <f t="shared" si="6"/>
        <v>0</v>
      </c>
      <c r="F181" s="94"/>
      <c r="G181" s="104">
        <f t="shared" si="7"/>
        <v>0</v>
      </c>
      <c r="H181" s="105">
        <f t="shared" si="8"/>
        <v>0</v>
      </c>
      <c r="I181" s="138"/>
      <c r="J181" s="94"/>
      <c r="K181" s="94"/>
      <c r="L181" s="94"/>
      <c r="M181" s="94"/>
      <c r="N181" s="139"/>
      <c r="O181" s="140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</row>
    <row r="182" spans="1:35" ht="45.75" customHeight="1" x14ac:dyDescent="0.4">
      <c r="A182" s="78"/>
      <c r="B182" s="72"/>
      <c r="C182" s="73"/>
      <c r="D182" s="73"/>
      <c r="E182" s="110">
        <f t="shared" si="6"/>
        <v>0</v>
      </c>
      <c r="F182" s="91"/>
      <c r="G182" s="104">
        <f t="shared" si="7"/>
        <v>0</v>
      </c>
      <c r="H182" s="105">
        <f t="shared" si="8"/>
        <v>0</v>
      </c>
      <c r="I182" s="141"/>
      <c r="J182" s="91"/>
      <c r="K182" s="91"/>
      <c r="L182" s="91"/>
      <c r="M182" s="91"/>
      <c r="N182" s="142"/>
      <c r="O182" s="143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</row>
    <row r="183" spans="1:35" ht="45" customHeight="1" x14ac:dyDescent="0.4">
      <c r="A183" s="77"/>
      <c r="B183" s="69"/>
      <c r="C183" s="70"/>
      <c r="D183" s="70"/>
      <c r="E183" s="109">
        <f t="shared" si="6"/>
        <v>0</v>
      </c>
      <c r="F183" s="94"/>
      <c r="G183" s="104">
        <f t="shared" si="7"/>
        <v>0</v>
      </c>
      <c r="H183" s="105">
        <f t="shared" si="8"/>
        <v>0</v>
      </c>
      <c r="I183" s="138"/>
      <c r="J183" s="94"/>
      <c r="K183" s="94"/>
      <c r="L183" s="94"/>
      <c r="M183" s="94"/>
      <c r="N183" s="139"/>
      <c r="O183" s="140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</row>
    <row r="184" spans="1:35" ht="45" customHeight="1" x14ac:dyDescent="0.4">
      <c r="A184" s="78"/>
      <c r="B184" s="72"/>
      <c r="C184" s="73"/>
      <c r="D184" s="73"/>
      <c r="E184" s="110">
        <f t="shared" si="6"/>
        <v>0</v>
      </c>
      <c r="F184" s="91"/>
      <c r="G184" s="104">
        <f t="shared" si="7"/>
        <v>0</v>
      </c>
      <c r="H184" s="105">
        <f t="shared" si="8"/>
        <v>0</v>
      </c>
      <c r="I184" s="141"/>
      <c r="J184" s="91"/>
      <c r="K184" s="91"/>
      <c r="L184" s="91"/>
      <c r="M184" s="91"/>
      <c r="N184" s="142"/>
      <c r="O184" s="143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</row>
    <row r="185" spans="1:35" ht="45" customHeight="1" x14ac:dyDescent="0.4">
      <c r="A185" s="77"/>
      <c r="B185" s="69"/>
      <c r="C185" s="70"/>
      <c r="D185" s="70"/>
      <c r="E185" s="109">
        <f t="shared" si="6"/>
        <v>0</v>
      </c>
      <c r="F185" s="94"/>
      <c r="G185" s="104">
        <f t="shared" si="7"/>
        <v>0</v>
      </c>
      <c r="H185" s="105">
        <f t="shared" si="8"/>
        <v>0</v>
      </c>
      <c r="I185" s="138"/>
      <c r="J185" s="94"/>
      <c r="K185" s="94"/>
      <c r="L185" s="94"/>
      <c r="M185" s="94"/>
      <c r="N185" s="139"/>
      <c r="O185" s="140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</row>
    <row r="186" spans="1:35" ht="45" customHeight="1" x14ac:dyDescent="0.4">
      <c r="A186" s="78"/>
      <c r="B186" s="72"/>
      <c r="C186" s="73"/>
      <c r="D186" s="73"/>
      <c r="E186" s="110">
        <f t="shared" si="6"/>
        <v>0</v>
      </c>
      <c r="F186" s="91"/>
      <c r="G186" s="104">
        <f t="shared" si="7"/>
        <v>0</v>
      </c>
      <c r="H186" s="105">
        <f t="shared" si="8"/>
        <v>0</v>
      </c>
      <c r="I186" s="141"/>
      <c r="J186" s="91"/>
      <c r="K186" s="91"/>
      <c r="L186" s="91"/>
      <c r="M186" s="91"/>
      <c r="N186" s="142"/>
      <c r="O186" s="143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</row>
    <row r="187" spans="1:35" ht="45" customHeight="1" x14ac:dyDescent="0.4">
      <c r="A187" s="77"/>
      <c r="B187" s="69"/>
      <c r="C187" s="70"/>
      <c r="D187" s="70"/>
      <c r="E187" s="109">
        <f t="shared" si="6"/>
        <v>0</v>
      </c>
      <c r="F187" s="94"/>
      <c r="G187" s="104">
        <f t="shared" si="7"/>
        <v>0</v>
      </c>
      <c r="H187" s="105">
        <f t="shared" si="8"/>
        <v>0</v>
      </c>
      <c r="I187" s="138"/>
      <c r="J187" s="94"/>
      <c r="K187" s="94"/>
      <c r="L187" s="94"/>
      <c r="M187" s="94"/>
      <c r="N187" s="139"/>
      <c r="O187" s="140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</row>
    <row r="188" spans="1:35" ht="45" customHeight="1" x14ac:dyDescent="0.4">
      <c r="A188" s="78"/>
      <c r="B188" s="72"/>
      <c r="C188" s="73"/>
      <c r="D188" s="73"/>
      <c r="E188" s="110">
        <f t="shared" si="6"/>
        <v>0</v>
      </c>
      <c r="F188" s="91"/>
      <c r="G188" s="104">
        <f t="shared" si="7"/>
        <v>0</v>
      </c>
      <c r="H188" s="105">
        <f t="shared" si="8"/>
        <v>0</v>
      </c>
      <c r="I188" s="141"/>
      <c r="J188" s="91"/>
      <c r="K188" s="91"/>
      <c r="L188" s="91"/>
      <c r="M188" s="91"/>
      <c r="N188" s="142"/>
      <c r="O188" s="143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</row>
    <row r="189" spans="1:35" ht="45" customHeight="1" x14ac:dyDescent="0.4">
      <c r="A189" s="77"/>
      <c r="B189" s="69"/>
      <c r="C189" s="70"/>
      <c r="D189" s="70"/>
      <c r="E189" s="109">
        <f t="shared" si="6"/>
        <v>0</v>
      </c>
      <c r="F189" s="94"/>
      <c r="G189" s="104">
        <f t="shared" si="7"/>
        <v>0</v>
      </c>
      <c r="H189" s="105">
        <f t="shared" si="8"/>
        <v>0</v>
      </c>
      <c r="I189" s="138"/>
      <c r="J189" s="94"/>
      <c r="K189" s="94"/>
      <c r="L189" s="94"/>
      <c r="M189" s="94"/>
      <c r="N189" s="139"/>
      <c r="O189" s="140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</row>
    <row r="190" spans="1:35" ht="45" customHeight="1" x14ac:dyDescent="0.4">
      <c r="A190" s="78"/>
      <c r="B190" s="72"/>
      <c r="C190" s="73"/>
      <c r="D190" s="73"/>
      <c r="E190" s="110">
        <f t="shared" si="6"/>
        <v>0</v>
      </c>
      <c r="F190" s="91"/>
      <c r="G190" s="104">
        <f t="shared" si="7"/>
        <v>0</v>
      </c>
      <c r="H190" s="105">
        <f t="shared" si="8"/>
        <v>0</v>
      </c>
      <c r="I190" s="141"/>
      <c r="J190" s="91"/>
      <c r="K190" s="91"/>
      <c r="L190" s="91"/>
      <c r="M190" s="91"/>
      <c r="N190" s="142"/>
      <c r="O190" s="143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</row>
    <row r="191" spans="1:35" ht="45" customHeight="1" x14ac:dyDescent="0.4">
      <c r="A191" s="77"/>
      <c r="B191" s="69"/>
      <c r="C191" s="70"/>
      <c r="D191" s="70"/>
      <c r="E191" s="109">
        <f t="shared" si="6"/>
        <v>0</v>
      </c>
      <c r="F191" s="94"/>
      <c r="G191" s="104">
        <f t="shared" si="7"/>
        <v>0</v>
      </c>
      <c r="H191" s="105">
        <f t="shared" si="8"/>
        <v>0</v>
      </c>
      <c r="I191" s="138"/>
      <c r="J191" s="94"/>
      <c r="K191" s="94"/>
      <c r="L191" s="94"/>
      <c r="M191" s="94"/>
      <c r="N191" s="139"/>
      <c r="O191" s="140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</row>
    <row r="192" spans="1:35" ht="45" customHeight="1" x14ac:dyDescent="0.4">
      <c r="A192" s="78"/>
      <c r="B192" s="72"/>
      <c r="C192" s="73"/>
      <c r="D192" s="73"/>
      <c r="E192" s="110">
        <f t="shared" si="6"/>
        <v>0</v>
      </c>
      <c r="F192" s="91"/>
      <c r="G192" s="104">
        <f t="shared" si="7"/>
        <v>0</v>
      </c>
      <c r="H192" s="105">
        <f t="shared" si="8"/>
        <v>0</v>
      </c>
      <c r="I192" s="141"/>
      <c r="J192" s="91"/>
      <c r="K192" s="91"/>
      <c r="L192" s="91"/>
      <c r="M192" s="91"/>
      <c r="N192" s="142"/>
      <c r="O192" s="143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</row>
    <row r="193" spans="1:35" ht="45" customHeight="1" x14ac:dyDescent="0.4">
      <c r="A193" s="77"/>
      <c r="B193" s="69"/>
      <c r="C193" s="70"/>
      <c r="D193" s="70"/>
      <c r="E193" s="109">
        <f t="shared" si="6"/>
        <v>0</v>
      </c>
      <c r="F193" s="94"/>
      <c r="G193" s="104">
        <f t="shared" si="7"/>
        <v>0</v>
      </c>
      <c r="H193" s="105">
        <f t="shared" si="8"/>
        <v>0</v>
      </c>
      <c r="I193" s="138"/>
      <c r="J193" s="94"/>
      <c r="K193" s="94"/>
      <c r="L193" s="94"/>
      <c r="M193" s="94"/>
      <c r="N193" s="139"/>
      <c r="O193" s="140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</row>
    <row r="194" spans="1:35" ht="45" customHeight="1" x14ac:dyDescent="0.4">
      <c r="A194" s="78"/>
      <c r="B194" s="72"/>
      <c r="C194" s="73"/>
      <c r="D194" s="73"/>
      <c r="E194" s="110">
        <f t="shared" si="6"/>
        <v>0</v>
      </c>
      <c r="F194" s="91"/>
      <c r="G194" s="104">
        <f t="shared" si="7"/>
        <v>0</v>
      </c>
      <c r="H194" s="105">
        <f t="shared" si="8"/>
        <v>0</v>
      </c>
      <c r="I194" s="141"/>
      <c r="J194" s="91"/>
      <c r="K194" s="91"/>
      <c r="L194" s="91"/>
      <c r="M194" s="91"/>
      <c r="N194" s="142"/>
      <c r="O194" s="143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</row>
    <row r="195" spans="1:35" ht="45" customHeight="1" x14ac:dyDescent="0.4">
      <c r="A195" s="77"/>
      <c r="B195" s="69"/>
      <c r="C195" s="70"/>
      <c r="D195" s="70"/>
      <c r="E195" s="109">
        <f t="shared" si="6"/>
        <v>0</v>
      </c>
      <c r="F195" s="94"/>
      <c r="G195" s="104">
        <f t="shared" si="7"/>
        <v>0</v>
      </c>
      <c r="H195" s="105">
        <f t="shared" si="8"/>
        <v>0</v>
      </c>
      <c r="I195" s="138"/>
      <c r="J195" s="94"/>
      <c r="K195" s="94"/>
      <c r="L195" s="94"/>
      <c r="M195" s="94"/>
      <c r="N195" s="139"/>
      <c r="O195" s="140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</row>
    <row r="196" spans="1:35" ht="45" customHeight="1" x14ac:dyDescent="0.4">
      <c r="A196" s="78"/>
      <c r="B196" s="72"/>
      <c r="C196" s="73"/>
      <c r="D196" s="73"/>
      <c r="E196" s="110">
        <f t="shared" si="6"/>
        <v>0</v>
      </c>
      <c r="F196" s="91"/>
      <c r="G196" s="104">
        <f t="shared" si="7"/>
        <v>0</v>
      </c>
      <c r="H196" s="105">
        <f t="shared" si="8"/>
        <v>0</v>
      </c>
      <c r="I196" s="141"/>
      <c r="J196" s="91"/>
      <c r="K196" s="91"/>
      <c r="L196" s="91"/>
      <c r="M196" s="91"/>
      <c r="N196" s="142"/>
      <c r="O196" s="143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</row>
    <row r="197" spans="1:35" ht="45" customHeight="1" x14ac:dyDescent="0.4">
      <c r="A197" s="77"/>
      <c r="B197" s="69"/>
      <c r="C197" s="70"/>
      <c r="D197" s="70"/>
      <c r="E197" s="109">
        <f t="shared" ref="E197:E260" si="9">D197/18</f>
        <v>0</v>
      </c>
      <c r="F197" s="94"/>
      <c r="G197" s="104">
        <f t="shared" si="7"/>
        <v>0</v>
      </c>
      <c r="H197" s="105">
        <f t="shared" si="8"/>
        <v>0</v>
      </c>
      <c r="I197" s="138"/>
      <c r="J197" s="94"/>
      <c r="K197" s="94"/>
      <c r="L197" s="94"/>
      <c r="M197" s="94"/>
      <c r="N197" s="139"/>
      <c r="O197" s="140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</row>
    <row r="198" spans="1:35" ht="45" customHeight="1" x14ac:dyDescent="0.4">
      <c r="A198" s="78"/>
      <c r="B198" s="72"/>
      <c r="C198" s="73"/>
      <c r="D198" s="73"/>
      <c r="E198" s="110">
        <f t="shared" si="9"/>
        <v>0</v>
      </c>
      <c r="F198" s="91"/>
      <c r="G198" s="104">
        <f t="shared" ref="G198:G261" si="10">IFERROR(E198/F198,0)</f>
        <v>0</v>
      </c>
      <c r="H198" s="105">
        <f t="shared" ref="H198:H261" si="11">IFERROR(D198/F198,0)</f>
        <v>0</v>
      </c>
      <c r="I198" s="141"/>
      <c r="J198" s="91"/>
      <c r="K198" s="91"/>
      <c r="L198" s="91"/>
      <c r="M198" s="91"/>
      <c r="N198" s="142"/>
      <c r="O198" s="143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</row>
    <row r="199" spans="1:35" ht="45" customHeight="1" x14ac:dyDescent="0.4">
      <c r="A199" s="77"/>
      <c r="B199" s="69"/>
      <c r="C199" s="70"/>
      <c r="D199" s="70"/>
      <c r="E199" s="109">
        <f t="shared" si="9"/>
        <v>0</v>
      </c>
      <c r="F199" s="94"/>
      <c r="G199" s="104">
        <f t="shared" si="10"/>
        <v>0</v>
      </c>
      <c r="H199" s="105">
        <f t="shared" si="11"/>
        <v>0</v>
      </c>
      <c r="I199" s="138"/>
      <c r="J199" s="94"/>
      <c r="K199" s="94"/>
      <c r="L199" s="94"/>
      <c r="M199" s="94"/>
      <c r="N199" s="139"/>
      <c r="O199" s="140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</row>
    <row r="200" spans="1:35" ht="45" customHeight="1" x14ac:dyDescent="0.4">
      <c r="A200" s="78"/>
      <c r="B200" s="72"/>
      <c r="C200" s="73"/>
      <c r="D200" s="73"/>
      <c r="E200" s="110">
        <f t="shared" si="9"/>
        <v>0</v>
      </c>
      <c r="F200" s="91"/>
      <c r="G200" s="104">
        <f t="shared" si="10"/>
        <v>0</v>
      </c>
      <c r="H200" s="105">
        <f t="shared" si="11"/>
        <v>0</v>
      </c>
      <c r="I200" s="141"/>
      <c r="J200" s="91"/>
      <c r="K200" s="91"/>
      <c r="L200" s="91"/>
      <c r="M200" s="91"/>
      <c r="N200" s="142"/>
      <c r="O200" s="143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</row>
    <row r="201" spans="1:35" ht="45" customHeight="1" x14ac:dyDescent="0.4">
      <c r="A201" s="77"/>
      <c r="B201" s="69"/>
      <c r="C201" s="70"/>
      <c r="D201" s="70"/>
      <c r="E201" s="109">
        <f t="shared" si="9"/>
        <v>0</v>
      </c>
      <c r="F201" s="94"/>
      <c r="G201" s="104">
        <f t="shared" si="10"/>
        <v>0</v>
      </c>
      <c r="H201" s="105">
        <f t="shared" si="11"/>
        <v>0</v>
      </c>
      <c r="I201" s="138"/>
      <c r="J201" s="94"/>
      <c r="K201" s="94"/>
      <c r="L201" s="94"/>
      <c r="M201" s="94"/>
      <c r="N201" s="139"/>
      <c r="O201" s="140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</row>
    <row r="202" spans="1:35" ht="45" customHeight="1" x14ac:dyDescent="0.4">
      <c r="A202" s="78"/>
      <c r="B202" s="72"/>
      <c r="C202" s="73"/>
      <c r="D202" s="73"/>
      <c r="E202" s="110">
        <f t="shared" si="9"/>
        <v>0</v>
      </c>
      <c r="F202" s="91"/>
      <c r="G202" s="104">
        <f t="shared" si="10"/>
        <v>0</v>
      </c>
      <c r="H202" s="105">
        <f t="shared" si="11"/>
        <v>0</v>
      </c>
      <c r="I202" s="141"/>
      <c r="J202" s="91"/>
      <c r="K202" s="91"/>
      <c r="L202" s="91"/>
      <c r="M202" s="91"/>
      <c r="N202" s="142"/>
      <c r="O202" s="143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</row>
    <row r="203" spans="1:35" ht="45" customHeight="1" x14ac:dyDescent="0.4">
      <c r="A203" s="77"/>
      <c r="B203" s="69"/>
      <c r="C203" s="70"/>
      <c r="D203" s="70"/>
      <c r="E203" s="109">
        <f t="shared" si="9"/>
        <v>0</v>
      </c>
      <c r="F203" s="94"/>
      <c r="G203" s="104">
        <f t="shared" si="10"/>
        <v>0</v>
      </c>
      <c r="H203" s="105">
        <f t="shared" si="11"/>
        <v>0</v>
      </c>
      <c r="I203" s="138"/>
      <c r="J203" s="94"/>
      <c r="K203" s="94"/>
      <c r="L203" s="94"/>
      <c r="M203" s="94"/>
      <c r="N203" s="139"/>
      <c r="O203" s="140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</row>
    <row r="204" spans="1:35" ht="45" customHeight="1" x14ac:dyDescent="0.4">
      <c r="A204" s="78"/>
      <c r="B204" s="72"/>
      <c r="C204" s="73"/>
      <c r="D204" s="73"/>
      <c r="E204" s="110">
        <f t="shared" si="9"/>
        <v>0</v>
      </c>
      <c r="F204" s="91"/>
      <c r="G204" s="104">
        <f t="shared" si="10"/>
        <v>0</v>
      </c>
      <c r="H204" s="105">
        <f t="shared" si="11"/>
        <v>0</v>
      </c>
      <c r="I204" s="141"/>
      <c r="J204" s="91"/>
      <c r="K204" s="91"/>
      <c r="L204" s="91"/>
      <c r="M204" s="91"/>
      <c r="N204" s="142"/>
      <c r="O204" s="143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</row>
    <row r="205" spans="1:35" ht="45" customHeight="1" x14ac:dyDescent="0.4">
      <c r="A205" s="77"/>
      <c r="B205" s="69"/>
      <c r="C205" s="70"/>
      <c r="D205" s="70"/>
      <c r="E205" s="109">
        <f t="shared" si="9"/>
        <v>0</v>
      </c>
      <c r="F205" s="94"/>
      <c r="G205" s="104">
        <f t="shared" si="10"/>
        <v>0</v>
      </c>
      <c r="H205" s="105">
        <f t="shared" si="11"/>
        <v>0</v>
      </c>
      <c r="I205" s="138"/>
      <c r="J205" s="94"/>
      <c r="K205" s="94"/>
      <c r="L205" s="94"/>
      <c r="M205" s="94"/>
      <c r="N205" s="139"/>
      <c r="O205" s="140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</row>
    <row r="206" spans="1:35" ht="45" customHeight="1" x14ac:dyDescent="0.4">
      <c r="A206" s="78"/>
      <c r="B206" s="72"/>
      <c r="C206" s="73"/>
      <c r="D206" s="73"/>
      <c r="E206" s="110">
        <f t="shared" si="9"/>
        <v>0</v>
      </c>
      <c r="F206" s="91"/>
      <c r="G206" s="104">
        <f t="shared" si="10"/>
        <v>0</v>
      </c>
      <c r="H206" s="105">
        <f t="shared" si="11"/>
        <v>0</v>
      </c>
      <c r="I206" s="141"/>
      <c r="J206" s="91"/>
      <c r="K206" s="91"/>
      <c r="L206" s="91"/>
      <c r="M206" s="91"/>
      <c r="N206" s="142"/>
      <c r="O206" s="143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</row>
    <row r="207" spans="1:35" ht="45" customHeight="1" x14ac:dyDescent="0.4">
      <c r="A207" s="77"/>
      <c r="B207" s="69"/>
      <c r="C207" s="70"/>
      <c r="D207" s="70"/>
      <c r="E207" s="109">
        <f t="shared" si="9"/>
        <v>0</v>
      </c>
      <c r="F207" s="94"/>
      <c r="G207" s="104">
        <f t="shared" si="10"/>
        <v>0</v>
      </c>
      <c r="H207" s="105">
        <f t="shared" si="11"/>
        <v>0</v>
      </c>
      <c r="I207" s="138"/>
      <c r="J207" s="94"/>
      <c r="K207" s="94"/>
      <c r="L207" s="94"/>
      <c r="M207" s="94"/>
      <c r="N207" s="139"/>
      <c r="O207" s="140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</row>
    <row r="208" spans="1:35" ht="45" customHeight="1" x14ac:dyDescent="0.4">
      <c r="A208" s="78"/>
      <c r="B208" s="72"/>
      <c r="C208" s="73"/>
      <c r="D208" s="73"/>
      <c r="E208" s="110">
        <f t="shared" si="9"/>
        <v>0</v>
      </c>
      <c r="F208" s="91"/>
      <c r="G208" s="104">
        <f t="shared" si="10"/>
        <v>0</v>
      </c>
      <c r="H208" s="105">
        <f t="shared" si="11"/>
        <v>0</v>
      </c>
      <c r="I208" s="141"/>
      <c r="J208" s="91"/>
      <c r="K208" s="91"/>
      <c r="L208" s="91"/>
      <c r="M208" s="91"/>
      <c r="N208" s="142"/>
      <c r="O208" s="143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</row>
    <row r="209" spans="1:35" ht="45" customHeight="1" x14ac:dyDescent="0.4">
      <c r="A209" s="77"/>
      <c r="B209" s="69"/>
      <c r="C209" s="70"/>
      <c r="D209" s="70"/>
      <c r="E209" s="109">
        <f t="shared" si="9"/>
        <v>0</v>
      </c>
      <c r="F209" s="94"/>
      <c r="G209" s="104">
        <f t="shared" si="10"/>
        <v>0</v>
      </c>
      <c r="H209" s="105">
        <f t="shared" si="11"/>
        <v>0</v>
      </c>
      <c r="I209" s="138"/>
      <c r="J209" s="94"/>
      <c r="K209" s="94"/>
      <c r="L209" s="94"/>
      <c r="M209" s="94"/>
      <c r="N209" s="139"/>
      <c r="O209" s="140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</row>
    <row r="210" spans="1:35" ht="45" customHeight="1" x14ac:dyDescent="0.4">
      <c r="A210" s="78"/>
      <c r="B210" s="72"/>
      <c r="C210" s="73"/>
      <c r="D210" s="73"/>
      <c r="E210" s="110">
        <f t="shared" si="9"/>
        <v>0</v>
      </c>
      <c r="F210" s="91"/>
      <c r="G210" s="104">
        <f t="shared" si="10"/>
        <v>0</v>
      </c>
      <c r="H210" s="105">
        <f t="shared" si="11"/>
        <v>0</v>
      </c>
      <c r="I210" s="141"/>
      <c r="J210" s="91"/>
      <c r="K210" s="91"/>
      <c r="L210" s="91"/>
      <c r="M210" s="91"/>
      <c r="N210" s="142"/>
      <c r="O210" s="143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</row>
    <row r="211" spans="1:35" ht="45" customHeight="1" x14ac:dyDescent="0.4">
      <c r="A211" s="77"/>
      <c r="B211" s="69"/>
      <c r="C211" s="70"/>
      <c r="D211" s="70"/>
      <c r="E211" s="109">
        <f t="shared" si="9"/>
        <v>0</v>
      </c>
      <c r="F211" s="94"/>
      <c r="G211" s="104">
        <f t="shared" si="10"/>
        <v>0</v>
      </c>
      <c r="H211" s="105">
        <f t="shared" si="11"/>
        <v>0</v>
      </c>
      <c r="I211" s="138"/>
      <c r="J211" s="94"/>
      <c r="K211" s="94"/>
      <c r="L211" s="94"/>
      <c r="M211" s="94"/>
      <c r="N211" s="139"/>
      <c r="O211" s="140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</row>
    <row r="212" spans="1:35" ht="45" customHeight="1" x14ac:dyDescent="0.4">
      <c r="A212" s="78"/>
      <c r="B212" s="72"/>
      <c r="C212" s="73"/>
      <c r="D212" s="73"/>
      <c r="E212" s="110">
        <f t="shared" si="9"/>
        <v>0</v>
      </c>
      <c r="F212" s="91"/>
      <c r="G212" s="104">
        <f t="shared" si="10"/>
        <v>0</v>
      </c>
      <c r="H212" s="105">
        <f t="shared" si="11"/>
        <v>0</v>
      </c>
      <c r="I212" s="141"/>
      <c r="J212" s="91"/>
      <c r="K212" s="91"/>
      <c r="L212" s="91"/>
      <c r="M212" s="91"/>
      <c r="N212" s="142"/>
      <c r="O212" s="143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</row>
    <row r="213" spans="1:35" ht="45" customHeight="1" x14ac:dyDescent="0.4">
      <c r="A213" s="77"/>
      <c r="B213" s="69"/>
      <c r="C213" s="70"/>
      <c r="D213" s="70"/>
      <c r="E213" s="109">
        <f t="shared" si="9"/>
        <v>0</v>
      </c>
      <c r="F213" s="94"/>
      <c r="G213" s="104">
        <f t="shared" si="10"/>
        <v>0</v>
      </c>
      <c r="H213" s="105">
        <f t="shared" si="11"/>
        <v>0</v>
      </c>
      <c r="I213" s="138"/>
      <c r="J213" s="94"/>
      <c r="K213" s="94"/>
      <c r="L213" s="94"/>
      <c r="M213" s="94"/>
      <c r="N213" s="139"/>
      <c r="O213" s="140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</row>
    <row r="214" spans="1:35" ht="45" customHeight="1" x14ac:dyDescent="0.4">
      <c r="A214" s="78"/>
      <c r="B214" s="72"/>
      <c r="C214" s="73"/>
      <c r="D214" s="73"/>
      <c r="E214" s="110">
        <f t="shared" si="9"/>
        <v>0</v>
      </c>
      <c r="F214" s="91"/>
      <c r="G214" s="104">
        <f t="shared" si="10"/>
        <v>0</v>
      </c>
      <c r="H214" s="105">
        <f t="shared" si="11"/>
        <v>0</v>
      </c>
      <c r="I214" s="141"/>
      <c r="J214" s="91"/>
      <c r="K214" s="91"/>
      <c r="L214" s="91"/>
      <c r="M214" s="91"/>
      <c r="N214" s="142"/>
      <c r="O214" s="143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</row>
    <row r="215" spans="1:35" ht="45" customHeight="1" x14ac:dyDescent="0.4">
      <c r="A215" s="77"/>
      <c r="B215" s="69"/>
      <c r="C215" s="70"/>
      <c r="D215" s="70"/>
      <c r="E215" s="109">
        <f t="shared" si="9"/>
        <v>0</v>
      </c>
      <c r="F215" s="94"/>
      <c r="G215" s="104">
        <f t="shared" si="10"/>
        <v>0</v>
      </c>
      <c r="H215" s="105">
        <f t="shared" si="11"/>
        <v>0</v>
      </c>
      <c r="I215" s="138"/>
      <c r="J215" s="94"/>
      <c r="K215" s="94"/>
      <c r="L215" s="94"/>
      <c r="M215" s="94"/>
      <c r="N215" s="139"/>
      <c r="O215" s="140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</row>
    <row r="216" spans="1:35" ht="45" customHeight="1" x14ac:dyDescent="0.4">
      <c r="A216" s="78"/>
      <c r="B216" s="72"/>
      <c r="C216" s="73"/>
      <c r="D216" s="73"/>
      <c r="E216" s="110">
        <f t="shared" si="9"/>
        <v>0</v>
      </c>
      <c r="F216" s="91"/>
      <c r="G216" s="104">
        <f t="shared" si="10"/>
        <v>0</v>
      </c>
      <c r="H216" s="105">
        <f t="shared" si="11"/>
        <v>0</v>
      </c>
      <c r="I216" s="141"/>
      <c r="J216" s="91"/>
      <c r="K216" s="91"/>
      <c r="L216" s="91"/>
      <c r="M216" s="91"/>
      <c r="N216" s="142"/>
      <c r="O216" s="143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</row>
    <row r="217" spans="1:35" ht="45" customHeight="1" x14ac:dyDescent="0.4">
      <c r="A217" s="77"/>
      <c r="B217" s="69"/>
      <c r="C217" s="70"/>
      <c r="D217" s="70"/>
      <c r="E217" s="109">
        <f t="shared" si="9"/>
        <v>0</v>
      </c>
      <c r="F217" s="94"/>
      <c r="G217" s="104">
        <f t="shared" si="10"/>
        <v>0</v>
      </c>
      <c r="H217" s="105">
        <f t="shared" si="11"/>
        <v>0</v>
      </c>
      <c r="I217" s="138"/>
      <c r="J217" s="94"/>
      <c r="K217" s="94"/>
      <c r="L217" s="94"/>
      <c r="M217" s="94"/>
      <c r="N217" s="139"/>
      <c r="O217" s="140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</row>
    <row r="218" spans="1:35" ht="45" customHeight="1" x14ac:dyDescent="0.4">
      <c r="A218" s="78"/>
      <c r="B218" s="72"/>
      <c r="C218" s="73"/>
      <c r="D218" s="73"/>
      <c r="E218" s="110">
        <f t="shared" si="9"/>
        <v>0</v>
      </c>
      <c r="F218" s="91"/>
      <c r="G218" s="104">
        <f t="shared" si="10"/>
        <v>0</v>
      </c>
      <c r="H218" s="105">
        <f t="shared" si="11"/>
        <v>0</v>
      </c>
      <c r="I218" s="141"/>
      <c r="J218" s="91"/>
      <c r="K218" s="91"/>
      <c r="L218" s="91"/>
      <c r="M218" s="91"/>
      <c r="N218" s="142"/>
      <c r="O218" s="143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</row>
    <row r="219" spans="1:35" ht="45" customHeight="1" x14ac:dyDescent="0.2">
      <c r="A219" s="77"/>
      <c r="B219" s="69"/>
      <c r="C219" s="70"/>
      <c r="D219" s="70"/>
      <c r="E219" s="109">
        <f t="shared" si="9"/>
        <v>0</v>
      </c>
      <c r="F219" s="94"/>
      <c r="G219" s="104">
        <f t="shared" si="10"/>
        <v>0</v>
      </c>
      <c r="H219" s="105">
        <f t="shared" si="11"/>
        <v>0</v>
      </c>
      <c r="I219" s="138"/>
      <c r="J219" s="94"/>
      <c r="K219" s="94"/>
      <c r="L219" s="94"/>
      <c r="M219" s="94"/>
      <c r="N219" s="139"/>
      <c r="O219" s="156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</row>
    <row r="220" spans="1:35" ht="45" customHeight="1" x14ac:dyDescent="0.4">
      <c r="A220" s="79"/>
      <c r="B220" s="72"/>
      <c r="C220" s="73"/>
      <c r="D220" s="73"/>
      <c r="E220" s="110">
        <f t="shared" si="9"/>
        <v>0</v>
      </c>
      <c r="F220" s="91"/>
      <c r="G220" s="104">
        <f t="shared" si="10"/>
        <v>0</v>
      </c>
      <c r="H220" s="105">
        <f t="shared" si="11"/>
        <v>0</v>
      </c>
      <c r="I220" s="141"/>
      <c r="J220" s="91"/>
      <c r="K220" s="91"/>
      <c r="L220" s="91"/>
      <c r="M220" s="91"/>
      <c r="N220" s="142"/>
      <c r="O220" s="143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</row>
    <row r="221" spans="1:35" ht="45" customHeight="1" x14ac:dyDescent="0.4">
      <c r="A221" s="77"/>
      <c r="B221" s="69"/>
      <c r="C221" s="70"/>
      <c r="D221" s="70"/>
      <c r="E221" s="109">
        <f t="shared" si="9"/>
        <v>0</v>
      </c>
      <c r="F221" s="94"/>
      <c r="G221" s="104">
        <f t="shared" si="10"/>
        <v>0</v>
      </c>
      <c r="H221" s="105">
        <f t="shared" si="11"/>
        <v>0</v>
      </c>
      <c r="I221" s="138"/>
      <c r="J221" s="94"/>
      <c r="K221" s="94"/>
      <c r="L221" s="94"/>
      <c r="M221" s="94"/>
      <c r="N221" s="139"/>
      <c r="O221" s="157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</row>
    <row r="222" spans="1:35" ht="45" customHeight="1" x14ac:dyDescent="0.4">
      <c r="A222" s="79"/>
      <c r="B222" s="72"/>
      <c r="C222" s="73"/>
      <c r="D222" s="73"/>
      <c r="E222" s="110">
        <f t="shared" si="9"/>
        <v>0</v>
      </c>
      <c r="F222" s="91"/>
      <c r="G222" s="104">
        <f t="shared" si="10"/>
        <v>0</v>
      </c>
      <c r="H222" s="105">
        <f t="shared" si="11"/>
        <v>0</v>
      </c>
      <c r="I222" s="141"/>
      <c r="J222" s="91"/>
      <c r="K222" s="91"/>
      <c r="L222" s="91"/>
      <c r="M222" s="91"/>
      <c r="N222" s="142"/>
      <c r="O222" s="143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</row>
    <row r="223" spans="1:35" ht="45" customHeight="1" x14ac:dyDescent="0.4">
      <c r="A223" s="77"/>
      <c r="B223" s="69"/>
      <c r="C223" s="70"/>
      <c r="D223" s="70"/>
      <c r="E223" s="109">
        <f t="shared" si="9"/>
        <v>0</v>
      </c>
      <c r="F223" s="94"/>
      <c r="G223" s="104">
        <f t="shared" si="10"/>
        <v>0</v>
      </c>
      <c r="H223" s="105">
        <f t="shared" si="11"/>
        <v>0</v>
      </c>
      <c r="I223" s="138"/>
      <c r="J223" s="94"/>
      <c r="K223" s="94"/>
      <c r="L223" s="94"/>
      <c r="M223" s="94"/>
      <c r="N223" s="139"/>
      <c r="O223" s="140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</row>
    <row r="224" spans="1:35" ht="45" customHeight="1" x14ac:dyDescent="0.4">
      <c r="A224" s="79"/>
      <c r="B224" s="72"/>
      <c r="C224" s="73"/>
      <c r="D224" s="73"/>
      <c r="E224" s="110">
        <f t="shared" si="9"/>
        <v>0</v>
      </c>
      <c r="F224" s="91"/>
      <c r="G224" s="104">
        <f t="shared" si="10"/>
        <v>0</v>
      </c>
      <c r="H224" s="105">
        <f t="shared" si="11"/>
        <v>0</v>
      </c>
      <c r="I224" s="141"/>
      <c r="J224" s="91"/>
      <c r="K224" s="91"/>
      <c r="L224" s="91"/>
      <c r="M224" s="91"/>
      <c r="N224" s="142"/>
      <c r="O224" s="143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</row>
    <row r="225" spans="1:35" ht="45" customHeight="1" x14ac:dyDescent="0.4">
      <c r="A225" s="77"/>
      <c r="B225" s="69"/>
      <c r="C225" s="70"/>
      <c r="D225" s="70"/>
      <c r="E225" s="109">
        <f t="shared" si="9"/>
        <v>0</v>
      </c>
      <c r="F225" s="94"/>
      <c r="G225" s="104">
        <f t="shared" si="10"/>
        <v>0</v>
      </c>
      <c r="H225" s="105">
        <f t="shared" si="11"/>
        <v>0</v>
      </c>
      <c r="I225" s="138"/>
      <c r="J225" s="94"/>
      <c r="K225" s="94"/>
      <c r="L225" s="94"/>
      <c r="M225" s="94"/>
      <c r="N225" s="139"/>
      <c r="O225" s="140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</row>
    <row r="226" spans="1:35" ht="45" customHeight="1" x14ac:dyDescent="0.4">
      <c r="A226" s="79"/>
      <c r="B226" s="72"/>
      <c r="C226" s="73"/>
      <c r="D226" s="73"/>
      <c r="E226" s="110">
        <f t="shared" si="9"/>
        <v>0</v>
      </c>
      <c r="F226" s="91"/>
      <c r="G226" s="104">
        <f t="shared" si="10"/>
        <v>0</v>
      </c>
      <c r="H226" s="105">
        <f t="shared" si="11"/>
        <v>0</v>
      </c>
      <c r="I226" s="141"/>
      <c r="J226" s="91"/>
      <c r="K226" s="91"/>
      <c r="L226" s="91"/>
      <c r="M226" s="91"/>
      <c r="N226" s="142"/>
      <c r="O226" s="143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</row>
    <row r="227" spans="1:35" ht="45" customHeight="1" x14ac:dyDescent="0.4">
      <c r="A227" s="77"/>
      <c r="B227" s="69"/>
      <c r="C227" s="70"/>
      <c r="D227" s="70"/>
      <c r="E227" s="109">
        <f t="shared" si="9"/>
        <v>0</v>
      </c>
      <c r="F227" s="94"/>
      <c r="G227" s="104">
        <f t="shared" si="10"/>
        <v>0</v>
      </c>
      <c r="H227" s="105">
        <f t="shared" si="11"/>
        <v>0</v>
      </c>
      <c r="I227" s="138"/>
      <c r="J227" s="94"/>
      <c r="K227" s="94"/>
      <c r="L227" s="94"/>
      <c r="M227" s="94"/>
      <c r="N227" s="139"/>
      <c r="O227" s="140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</row>
    <row r="228" spans="1:35" ht="45" customHeight="1" x14ac:dyDescent="0.4">
      <c r="A228" s="79"/>
      <c r="B228" s="72"/>
      <c r="C228" s="73"/>
      <c r="D228" s="73"/>
      <c r="E228" s="110">
        <f t="shared" si="9"/>
        <v>0</v>
      </c>
      <c r="F228" s="91"/>
      <c r="G228" s="104">
        <f t="shared" si="10"/>
        <v>0</v>
      </c>
      <c r="H228" s="105">
        <f t="shared" si="11"/>
        <v>0</v>
      </c>
      <c r="I228" s="141"/>
      <c r="J228" s="91"/>
      <c r="K228" s="91"/>
      <c r="L228" s="91"/>
      <c r="M228" s="91"/>
      <c r="N228" s="142"/>
      <c r="O228" s="143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</row>
    <row r="229" spans="1:35" ht="45" customHeight="1" x14ac:dyDescent="0.4">
      <c r="A229" s="77"/>
      <c r="B229" s="69"/>
      <c r="C229" s="70"/>
      <c r="D229" s="70"/>
      <c r="E229" s="109">
        <f t="shared" si="9"/>
        <v>0</v>
      </c>
      <c r="F229" s="94"/>
      <c r="G229" s="104">
        <f t="shared" si="10"/>
        <v>0</v>
      </c>
      <c r="H229" s="105">
        <f t="shared" si="11"/>
        <v>0</v>
      </c>
      <c r="I229" s="138"/>
      <c r="J229" s="94"/>
      <c r="K229" s="94"/>
      <c r="L229" s="94"/>
      <c r="M229" s="94"/>
      <c r="N229" s="139"/>
      <c r="O229" s="157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</row>
    <row r="230" spans="1:35" ht="45" customHeight="1" x14ac:dyDescent="0.4">
      <c r="A230" s="79"/>
      <c r="B230" s="72"/>
      <c r="C230" s="73"/>
      <c r="D230" s="73"/>
      <c r="E230" s="110">
        <f t="shared" si="9"/>
        <v>0</v>
      </c>
      <c r="F230" s="91"/>
      <c r="G230" s="104">
        <f t="shared" si="10"/>
        <v>0</v>
      </c>
      <c r="H230" s="105">
        <f t="shared" si="11"/>
        <v>0</v>
      </c>
      <c r="I230" s="141"/>
      <c r="J230" s="91"/>
      <c r="K230" s="91"/>
      <c r="L230" s="91"/>
      <c r="M230" s="91"/>
      <c r="N230" s="142"/>
      <c r="O230" s="143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</row>
    <row r="231" spans="1:35" ht="45" customHeight="1" x14ac:dyDescent="0.4">
      <c r="A231" s="77"/>
      <c r="B231" s="69"/>
      <c r="C231" s="70"/>
      <c r="D231" s="70"/>
      <c r="E231" s="109">
        <f t="shared" si="9"/>
        <v>0</v>
      </c>
      <c r="F231" s="94"/>
      <c r="G231" s="104">
        <f t="shared" si="10"/>
        <v>0</v>
      </c>
      <c r="H231" s="105">
        <f t="shared" si="11"/>
        <v>0</v>
      </c>
      <c r="I231" s="138"/>
      <c r="J231" s="94"/>
      <c r="K231" s="94"/>
      <c r="L231" s="94"/>
      <c r="M231" s="94"/>
      <c r="N231" s="139"/>
      <c r="O231" s="140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</row>
    <row r="232" spans="1:35" ht="45" customHeight="1" x14ac:dyDescent="0.4">
      <c r="A232" s="79"/>
      <c r="B232" s="72"/>
      <c r="C232" s="73"/>
      <c r="D232" s="73"/>
      <c r="E232" s="110">
        <f t="shared" si="9"/>
        <v>0</v>
      </c>
      <c r="F232" s="91"/>
      <c r="G232" s="104">
        <f t="shared" si="10"/>
        <v>0</v>
      </c>
      <c r="H232" s="105">
        <f t="shared" si="11"/>
        <v>0</v>
      </c>
      <c r="I232" s="158"/>
      <c r="J232" s="158"/>
      <c r="K232" s="158"/>
      <c r="L232" s="158"/>
      <c r="M232" s="158"/>
      <c r="N232" s="159"/>
      <c r="O232" s="143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</row>
    <row r="233" spans="1:35" ht="45" customHeight="1" x14ac:dyDescent="0.4">
      <c r="A233" s="77"/>
      <c r="B233" s="69"/>
      <c r="C233" s="70"/>
      <c r="D233" s="70"/>
      <c r="E233" s="109">
        <f t="shared" si="9"/>
        <v>0</v>
      </c>
      <c r="F233" s="94"/>
      <c r="G233" s="104">
        <f t="shared" si="10"/>
        <v>0</v>
      </c>
      <c r="H233" s="105">
        <f t="shared" si="11"/>
        <v>0</v>
      </c>
      <c r="I233" s="138"/>
      <c r="J233" s="94"/>
      <c r="K233" s="94"/>
      <c r="L233" s="94"/>
      <c r="M233" s="94"/>
      <c r="N233" s="139"/>
      <c r="O233" s="140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</row>
    <row r="234" spans="1:35" ht="45" customHeight="1" x14ac:dyDescent="0.4">
      <c r="A234" s="79"/>
      <c r="B234" s="72"/>
      <c r="C234" s="73"/>
      <c r="D234" s="73"/>
      <c r="E234" s="110">
        <f t="shared" si="9"/>
        <v>0</v>
      </c>
      <c r="F234" s="91"/>
      <c r="G234" s="104">
        <f t="shared" si="10"/>
        <v>0</v>
      </c>
      <c r="H234" s="105">
        <f t="shared" si="11"/>
        <v>0</v>
      </c>
      <c r="I234" s="141"/>
      <c r="J234" s="91"/>
      <c r="K234" s="91"/>
      <c r="L234" s="91"/>
      <c r="M234" s="91"/>
      <c r="N234" s="142"/>
      <c r="O234" s="143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</row>
    <row r="235" spans="1:35" ht="45" customHeight="1" x14ac:dyDescent="0.4">
      <c r="A235" s="77"/>
      <c r="B235" s="69"/>
      <c r="C235" s="70"/>
      <c r="D235" s="70"/>
      <c r="E235" s="109">
        <f t="shared" si="9"/>
        <v>0</v>
      </c>
      <c r="F235" s="94"/>
      <c r="G235" s="104">
        <f t="shared" si="10"/>
        <v>0</v>
      </c>
      <c r="H235" s="105">
        <f t="shared" si="11"/>
        <v>0</v>
      </c>
      <c r="I235" s="138"/>
      <c r="J235" s="94"/>
      <c r="K235" s="94"/>
      <c r="L235" s="94"/>
      <c r="M235" s="94"/>
      <c r="N235" s="139"/>
      <c r="O235" s="140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</row>
    <row r="236" spans="1:35" ht="45" customHeight="1" x14ac:dyDescent="0.4">
      <c r="A236" s="79"/>
      <c r="B236" s="80"/>
      <c r="C236" s="73"/>
      <c r="D236" s="73"/>
      <c r="E236" s="110">
        <f t="shared" si="9"/>
        <v>0</v>
      </c>
      <c r="F236" s="91"/>
      <c r="G236" s="104">
        <f t="shared" si="10"/>
        <v>0</v>
      </c>
      <c r="H236" s="105">
        <f t="shared" si="11"/>
        <v>0</v>
      </c>
      <c r="I236" s="141"/>
      <c r="J236" s="91"/>
      <c r="K236" s="91"/>
      <c r="L236" s="91"/>
      <c r="M236" s="91"/>
      <c r="N236" s="142"/>
      <c r="O236" s="143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</row>
    <row r="237" spans="1:35" ht="45" customHeight="1" x14ac:dyDescent="0.4">
      <c r="A237" s="77"/>
      <c r="B237" s="69"/>
      <c r="C237" s="70"/>
      <c r="D237" s="70"/>
      <c r="E237" s="109">
        <f t="shared" si="9"/>
        <v>0</v>
      </c>
      <c r="F237" s="94"/>
      <c r="G237" s="104">
        <f t="shared" si="10"/>
        <v>0</v>
      </c>
      <c r="H237" s="105">
        <f t="shared" si="11"/>
        <v>0</v>
      </c>
      <c r="I237" s="138"/>
      <c r="J237" s="94"/>
      <c r="K237" s="94"/>
      <c r="L237" s="94"/>
      <c r="M237" s="94"/>
      <c r="N237" s="139"/>
      <c r="O237" s="140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</row>
    <row r="238" spans="1:35" ht="45" customHeight="1" x14ac:dyDescent="0.4">
      <c r="A238" s="79"/>
      <c r="B238" s="72"/>
      <c r="C238" s="73"/>
      <c r="D238" s="73"/>
      <c r="E238" s="110">
        <f t="shared" si="9"/>
        <v>0</v>
      </c>
      <c r="F238" s="91"/>
      <c r="G238" s="104">
        <f t="shared" si="10"/>
        <v>0</v>
      </c>
      <c r="H238" s="105">
        <f t="shared" si="11"/>
        <v>0</v>
      </c>
      <c r="I238" s="141"/>
      <c r="J238" s="91"/>
      <c r="K238" s="91"/>
      <c r="L238" s="91"/>
      <c r="M238" s="91"/>
      <c r="N238" s="142"/>
      <c r="O238" s="143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</row>
    <row r="239" spans="1:35" ht="45" customHeight="1" x14ac:dyDescent="0.4">
      <c r="A239" s="77"/>
      <c r="B239" s="69"/>
      <c r="C239" s="70"/>
      <c r="D239" s="70"/>
      <c r="E239" s="109">
        <f t="shared" si="9"/>
        <v>0</v>
      </c>
      <c r="F239" s="94"/>
      <c r="G239" s="104">
        <f t="shared" si="10"/>
        <v>0</v>
      </c>
      <c r="H239" s="105">
        <f t="shared" si="11"/>
        <v>0</v>
      </c>
      <c r="I239" s="138"/>
      <c r="J239" s="94"/>
      <c r="K239" s="94"/>
      <c r="L239" s="94"/>
      <c r="M239" s="94"/>
      <c r="N239" s="139"/>
      <c r="O239" s="140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</row>
    <row r="240" spans="1:35" ht="45" customHeight="1" x14ac:dyDescent="0.4">
      <c r="A240" s="79"/>
      <c r="B240" s="72"/>
      <c r="C240" s="73"/>
      <c r="D240" s="73"/>
      <c r="E240" s="110">
        <f t="shared" si="9"/>
        <v>0</v>
      </c>
      <c r="F240" s="91"/>
      <c r="G240" s="104">
        <f t="shared" si="10"/>
        <v>0</v>
      </c>
      <c r="H240" s="105">
        <f t="shared" si="11"/>
        <v>0</v>
      </c>
      <c r="I240" s="141"/>
      <c r="J240" s="91"/>
      <c r="K240" s="91"/>
      <c r="L240" s="91"/>
      <c r="M240" s="91"/>
      <c r="N240" s="142"/>
      <c r="O240" s="143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</row>
    <row r="241" spans="1:35" ht="45" customHeight="1" x14ac:dyDescent="0.4">
      <c r="A241" s="77"/>
      <c r="B241" s="69"/>
      <c r="C241" s="70"/>
      <c r="D241" s="70"/>
      <c r="E241" s="109">
        <f t="shared" si="9"/>
        <v>0</v>
      </c>
      <c r="F241" s="94"/>
      <c r="G241" s="104">
        <f t="shared" si="10"/>
        <v>0</v>
      </c>
      <c r="H241" s="105">
        <f t="shared" si="11"/>
        <v>0</v>
      </c>
      <c r="I241" s="138"/>
      <c r="J241" s="94"/>
      <c r="K241" s="94"/>
      <c r="L241" s="94"/>
      <c r="M241" s="94"/>
      <c r="N241" s="139"/>
      <c r="O241" s="140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</row>
    <row r="242" spans="1:35" ht="45" customHeight="1" x14ac:dyDescent="0.4">
      <c r="A242" s="79"/>
      <c r="B242" s="72"/>
      <c r="C242" s="73"/>
      <c r="D242" s="73"/>
      <c r="E242" s="110">
        <f t="shared" si="9"/>
        <v>0</v>
      </c>
      <c r="F242" s="91"/>
      <c r="G242" s="104">
        <f t="shared" si="10"/>
        <v>0</v>
      </c>
      <c r="H242" s="105">
        <f t="shared" si="11"/>
        <v>0</v>
      </c>
      <c r="I242" s="141"/>
      <c r="J242" s="91"/>
      <c r="K242" s="91"/>
      <c r="L242" s="91"/>
      <c r="M242" s="91"/>
      <c r="N242" s="142"/>
      <c r="O242" s="143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</row>
    <row r="243" spans="1:35" ht="45" customHeight="1" x14ac:dyDescent="0.4">
      <c r="A243" s="77"/>
      <c r="B243" s="69"/>
      <c r="C243" s="70"/>
      <c r="D243" s="70"/>
      <c r="E243" s="109">
        <f t="shared" si="9"/>
        <v>0</v>
      </c>
      <c r="F243" s="94"/>
      <c r="G243" s="104">
        <f t="shared" si="10"/>
        <v>0</v>
      </c>
      <c r="H243" s="105">
        <f t="shared" si="11"/>
        <v>0</v>
      </c>
      <c r="I243" s="138"/>
      <c r="J243" s="94"/>
      <c r="K243" s="94"/>
      <c r="L243" s="94"/>
      <c r="M243" s="94"/>
      <c r="N243" s="139"/>
      <c r="O243" s="140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</row>
    <row r="244" spans="1:35" ht="45" customHeight="1" x14ac:dyDescent="0.4">
      <c r="A244" s="79"/>
      <c r="B244" s="72"/>
      <c r="C244" s="73"/>
      <c r="D244" s="73"/>
      <c r="E244" s="110">
        <f t="shared" si="9"/>
        <v>0</v>
      </c>
      <c r="F244" s="91"/>
      <c r="G244" s="104">
        <f t="shared" si="10"/>
        <v>0</v>
      </c>
      <c r="H244" s="105">
        <f t="shared" si="11"/>
        <v>0</v>
      </c>
      <c r="I244" s="141"/>
      <c r="J244" s="91"/>
      <c r="K244" s="91"/>
      <c r="L244" s="91"/>
      <c r="M244" s="91"/>
      <c r="N244" s="142"/>
      <c r="O244" s="143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</row>
    <row r="245" spans="1:35" ht="45" customHeight="1" x14ac:dyDescent="0.4">
      <c r="A245" s="77"/>
      <c r="B245" s="69"/>
      <c r="C245" s="70"/>
      <c r="D245" s="70"/>
      <c r="E245" s="109">
        <f t="shared" si="9"/>
        <v>0</v>
      </c>
      <c r="F245" s="94"/>
      <c r="G245" s="104">
        <f t="shared" si="10"/>
        <v>0</v>
      </c>
      <c r="H245" s="105">
        <f t="shared" si="11"/>
        <v>0</v>
      </c>
      <c r="I245" s="138"/>
      <c r="J245" s="94"/>
      <c r="K245" s="94"/>
      <c r="L245" s="94"/>
      <c r="M245" s="94"/>
      <c r="N245" s="139"/>
      <c r="O245" s="140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</row>
    <row r="246" spans="1:35" ht="45" customHeight="1" x14ac:dyDescent="0.4">
      <c r="A246" s="79"/>
      <c r="B246" s="72"/>
      <c r="C246" s="73"/>
      <c r="D246" s="73"/>
      <c r="E246" s="110">
        <f t="shared" si="9"/>
        <v>0</v>
      </c>
      <c r="F246" s="91"/>
      <c r="G246" s="104">
        <f t="shared" si="10"/>
        <v>0</v>
      </c>
      <c r="H246" s="105">
        <f t="shared" si="11"/>
        <v>0</v>
      </c>
      <c r="I246" s="141"/>
      <c r="J246" s="91"/>
      <c r="K246" s="91"/>
      <c r="L246" s="91"/>
      <c r="M246" s="91"/>
      <c r="N246" s="142"/>
      <c r="O246" s="143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</row>
    <row r="247" spans="1:35" ht="45" customHeight="1" x14ac:dyDescent="0.4">
      <c r="A247" s="77"/>
      <c r="B247" s="69"/>
      <c r="C247" s="70"/>
      <c r="D247" s="70"/>
      <c r="E247" s="109">
        <f t="shared" si="9"/>
        <v>0</v>
      </c>
      <c r="F247" s="94"/>
      <c r="G247" s="104">
        <f t="shared" si="10"/>
        <v>0</v>
      </c>
      <c r="H247" s="105">
        <f t="shared" si="11"/>
        <v>0</v>
      </c>
      <c r="I247" s="138"/>
      <c r="J247" s="94"/>
      <c r="K247" s="94"/>
      <c r="L247" s="94"/>
      <c r="M247" s="94"/>
      <c r="N247" s="139"/>
      <c r="O247" s="140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</row>
    <row r="248" spans="1:35" ht="45" customHeight="1" x14ac:dyDescent="0.4">
      <c r="A248" s="79"/>
      <c r="B248" s="72"/>
      <c r="C248" s="73"/>
      <c r="D248" s="73"/>
      <c r="E248" s="110">
        <f t="shared" si="9"/>
        <v>0</v>
      </c>
      <c r="F248" s="91"/>
      <c r="G248" s="104">
        <f t="shared" si="10"/>
        <v>0</v>
      </c>
      <c r="H248" s="105">
        <f t="shared" si="11"/>
        <v>0</v>
      </c>
      <c r="I248" s="141"/>
      <c r="J248" s="91"/>
      <c r="K248" s="91"/>
      <c r="L248" s="91"/>
      <c r="M248" s="91"/>
      <c r="N248" s="142"/>
      <c r="O248" s="143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</row>
    <row r="249" spans="1:35" ht="45" customHeight="1" x14ac:dyDescent="0.4">
      <c r="A249" s="77"/>
      <c r="B249" s="69"/>
      <c r="C249" s="70"/>
      <c r="D249" s="70"/>
      <c r="E249" s="109">
        <f t="shared" si="9"/>
        <v>0</v>
      </c>
      <c r="F249" s="94"/>
      <c r="G249" s="104">
        <f t="shared" si="10"/>
        <v>0</v>
      </c>
      <c r="H249" s="105">
        <f t="shared" si="11"/>
        <v>0</v>
      </c>
      <c r="I249" s="138"/>
      <c r="J249" s="94"/>
      <c r="K249" s="94"/>
      <c r="L249" s="94"/>
      <c r="M249" s="94"/>
      <c r="N249" s="139"/>
      <c r="O249" s="140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</row>
    <row r="250" spans="1:35" ht="45" customHeight="1" x14ac:dyDescent="0.4">
      <c r="A250" s="79"/>
      <c r="B250" s="72"/>
      <c r="C250" s="73"/>
      <c r="D250" s="73"/>
      <c r="E250" s="110">
        <f t="shared" si="9"/>
        <v>0</v>
      </c>
      <c r="F250" s="91"/>
      <c r="G250" s="104">
        <f t="shared" si="10"/>
        <v>0</v>
      </c>
      <c r="H250" s="105">
        <f t="shared" si="11"/>
        <v>0</v>
      </c>
      <c r="I250" s="141"/>
      <c r="J250" s="91"/>
      <c r="K250" s="91"/>
      <c r="L250" s="91"/>
      <c r="M250" s="91"/>
      <c r="N250" s="142"/>
      <c r="O250" s="143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</row>
    <row r="251" spans="1:35" ht="45" customHeight="1" x14ac:dyDescent="0.4">
      <c r="A251" s="77"/>
      <c r="B251" s="69"/>
      <c r="C251" s="70"/>
      <c r="D251" s="70"/>
      <c r="E251" s="109">
        <f t="shared" si="9"/>
        <v>0</v>
      </c>
      <c r="F251" s="94"/>
      <c r="G251" s="104">
        <f t="shared" si="10"/>
        <v>0</v>
      </c>
      <c r="H251" s="105">
        <f t="shared" si="11"/>
        <v>0</v>
      </c>
      <c r="I251" s="138"/>
      <c r="J251" s="94"/>
      <c r="K251" s="94"/>
      <c r="L251" s="94"/>
      <c r="M251" s="94"/>
      <c r="N251" s="139"/>
      <c r="O251" s="140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</row>
    <row r="252" spans="1:35" ht="45" customHeight="1" x14ac:dyDescent="0.4">
      <c r="A252" s="79"/>
      <c r="B252" s="72"/>
      <c r="C252" s="73"/>
      <c r="D252" s="73"/>
      <c r="E252" s="110">
        <f t="shared" si="9"/>
        <v>0</v>
      </c>
      <c r="F252" s="91"/>
      <c r="G252" s="104">
        <f t="shared" si="10"/>
        <v>0</v>
      </c>
      <c r="H252" s="105">
        <f t="shared" si="11"/>
        <v>0</v>
      </c>
      <c r="I252" s="141"/>
      <c r="J252" s="91"/>
      <c r="K252" s="91"/>
      <c r="L252" s="91"/>
      <c r="M252" s="91"/>
      <c r="N252" s="142"/>
      <c r="O252" s="143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</row>
    <row r="253" spans="1:35" ht="45" customHeight="1" x14ac:dyDescent="0.4">
      <c r="A253" s="77"/>
      <c r="B253" s="69"/>
      <c r="C253" s="70"/>
      <c r="D253" s="70"/>
      <c r="E253" s="109">
        <f t="shared" si="9"/>
        <v>0</v>
      </c>
      <c r="F253" s="94"/>
      <c r="G253" s="104">
        <f t="shared" si="10"/>
        <v>0</v>
      </c>
      <c r="H253" s="105">
        <f t="shared" si="11"/>
        <v>0</v>
      </c>
      <c r="I253" s="138"/>
      <c r="J253" s="94"/>
      <c r="K253" s="94"/>
      <c r="L253" s="94"/>
      <c r="M253" s="94"/>
      <c r="N253" s="139"/>
      <c r="O253" s="140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</row>
    <row r="254" spans="1:35" ht="45" customHeight="1" x14ac:dyDescent="0.4">
      <c r="A254" s="79"/>
      <c r="B254" s="80"/>
      <c r="C254" s="81"/>
      <c r="D254" s="81"/>
      <c r="E254" s="111">
        <f t="shared" si="9"/>
        <v>0</v>
      </c>
      <c r="F254" s="95"/>
      <c r="G254" s="104">
        <f t="shared" si="10"/>
        <v>0</v>
      </c>
      <c r="H254" s="105">
        <f t="shared" si="11"/>
        <v>0</v>
      </c>
      <c r="I254" s="150"/>
      <c r="J254" s="95"/>
      <c r="K254" s="95"/>
      <c r="L254" s="95"/>
      <c r="M254" s="95"/>
      <c r="N254" s="151"/>
      <c r="O254" s="143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</row>
    <row r="255" spans="1:35" ht="45" customHeight="1" x14ac:dyDescent="0.4">
      <c r="A255" s="77"/>
      <c r="B255" s="69"/>
      <c r="C255" s="70"/>
      <c r="D255" s="70"/>
      <c r="E255" s="109">
        <f t="shared" si="9"/>
        <v>0</v>
      </c>
      <c r="F255" s="94"/>
      <c r="G255" s="104">
        <f t="shared" si="10"/>
        <v>0</v>
      </c>
      <c r="H255" s="105">
        <f t="shared" si="11"/>
        <v>0</v>
      </c>
      <c r="I255" s="138"/>
      <c r="J255" s="94"/>
      <c r="K255" s="94"/>
      <c r="L255" s="94"/>
      <c r="M255" s="94"/>
      <c r="N255" s="139"/>
      <c r="O255" s="140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</row>
    <row r="256" spans="1:35" ht="45" customHeight="1" x14ac:dyDescent="0.4">
      <c r="A256" s="79"/>
      <c r="B256" s="80"/>
      <c r="C256" s="81"/>
      <c r="D256" s="81"/>
      <c r="E256" s="111">
        <f t="shared" si="9"/>
        <v>0</v>
      </c>
      <c r="F256" s="95"/>
      <c r="G256" s="104">
        <f t="shared" si="10"/>
        <v>0</v>
      </c>
      <c r="H256" s="105">
        <f t="shared" si="11"/>
        <v>0</v>
      </c>
      <c r="I256" s="150"/>
      <c r="J256" s="95"/>
      <c r="K256" s="95"/>
      <c r="L256" s="95"/>
      <c r="M256" s="95"/>
      <c r="N256" s="151"/>
      <c r="O256" s="143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</row>
    <row r="257" spans="1:35" ht="45" customHeight="1" x14ac:dyDescent="0.4">
      <c r="A257" s="77"/>
      <c r="B257" s="69"/>
      <c r="C257" s="70"/>
      <c r="D257" s="70"/>
      <c r="E257" s="109">
        <f t="shared" si="9"/>
        <v>0</v>
      </c>
      <c r="F257" s="94"/>
      <c r="G257" s="104">
        <f t="shared" si="10"/>
        <v>0</v>
      </c>
      <c r="H257" s="105">
        <f t="shared" si="11"/>
        <v>0</v>
      </c>
      <c r="I257" s="138"/>
      <c r="J257" s="94"/>
      <c r="K257" s="94"/>
      <c r="L257" s="94"/>
      <c r="M257" s="94"/>
      <c r="N257" s="139"/>
      <c r="O257" s="140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</row>
    <row r="258" spans="1:35" ht="45" customHeight="1" x14ac:dyDescent="0.4">
      <c r="A258" s="79"/>
      <c r="B258" s="80"/>
      <c r="C258" s="81"/>
      <c r="D258" s="81"/>
      <c r="E258" s="111">
        <f t="shared" si="9"/>
        <v>0</v>
      </c>
      <c r="F258" s="95"/>
      <c r="G258" s="104">
        <f t="shared" si="10"/>
        <v>0</v>
      </c>
      <c r="H258" s="105">
        <f t="shared" si="11"/>
        <v>0</v>
      </c>
      <c r="I258" s="160"/>
      <c r="J258" s="150"/>
      <c r="K258" s="150"/>
      <c r="L258" s="150"/>
      <c r="M258" s="95"/>
      <c r="N258" s="151"/>
      <c r="O258" s="143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</row>
    <row r="259" spans="1:35" ht="45" customHeight="1" x14ac:dyDescent="0.4">
      <c r="A259" s="77"/>
      <c r="B259" s="69"/>
      <c r="C259" s="70"/>
      <c r="D259" s="70"/>
      <c r="E259" s="109">
        <f t="shared" si="9"/>
        <v>0</v>
      </c>
      <c r="F259" s="94"/>
      <c r="G259" s="104">
        <f t="shared" si="10"/>
        <v>0</v>
      </c>
      <c r="H259" s="105">
        <f t="shared" si="11"/>
        <v>0</v>
      </c>
      <c r="I259" s="138"/>
      <c r="J259" s="138"/>
      <c r="K259" s="138"/>
      <c r="L259" s="138"/>
      <c r="M259" s="94"/>
      <c r="N259" s="139"/>
      <c r="O259" s="140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</row>
    <row r="260" spans="1:35" ht="45" customHeight="1" x14ac:dyDescent="0.4">
      <c r="A260" s="79"/>
      <c r="B260" s="80"/>
      <c r="C260" s="81"/>
      <c r="D260" s="81"/>
      <c r="E260" s="111">
        <f t="shared" si="9"/>
        <v>0</v>
      </c>
      <c r="F260" s="95"/>
      <c r="G260" s="104">
        <f t="shared" si="10"/>
        <v>0</v>
      </c>
      <c r="H260" s="105">
        <f t="shared" si="11"/>
        <v>0</v>
      </c>
      <c r="I260" s="150"/>
      <c r="J260" s="95"/>
      <c r="K260" s="95"/>
      <c r="L260" s="95"/>
      <c r="M260" s="95"/>
      <c r="N260" s="151"/>
      <c r="O260" s="143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</row>
    <row r="261" spans="1:35" ht="45" customHeight="1" x14ac:dyDescent="0.4">
      <c r="A261" s="77"/>
      <c r="B261" s="69"/>
      <c r="C261" s="70"/>
      <c r="D261" s="70"/>
      <c r="E261" s="109">
        <f t="shared" ref="E261:E324" si="12">D261/18</f>
        <v>0</v>
      </c>
      <c r="F261" s="94"/>
      <c r="G261" s="104">
        <f t="shared" si="10"/>
        <v>0</v>
      </c>
      <c r="H261" s="105">
        <f t="shared" si="11"/>
        <v>0</v>
      </c>
      <c r="I261" s="138"/>
      <c r="J261" s="94"/>
      <c r="K261" s="94"/>
      <c r="L261" s="94"/>
      <c r="M261" s="94"/>
      <c r="N261" s="139"/>
      <c r="O261" s="140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</row>
    <row r="262" spans="1:35" ht="45" customHeight="1" x14ac:dyDescent="0.4">
      <c r="A262" s="79"/>
      <c r="B262" s="80"/>
      <c r="C262" s="81"/>
      <c r="D262" s="81"/>
      <c r="E262" s="111">
        <f t="shared" si="12"/>
        <v>0</v>
      </c>
      <c r="F262" s="95"/>
      <c r="G262" s="104">
        <f t="shared" ref="G262:G325" si="13">IFERROR(E262/F262,0)</f>
        <v>0</v>
      </c>
      <c r="H262" s="105">
        <f t="shared" ref="H262:H325" si="14">IFERROR(D262/F262,0)</f>
        <v>0</v>
      </c>
      <c r="I262" s="150"/>
      <c r="J262" s="95"/>
      <c r="K262" s="95"/>
      <c r="L262" s="95"/>
      <c r="M262" s="95"/>
      <c r="N262" s="151"/>
      <c r="O262" s="143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</row>
    <row r="263" spans="1:35" ht="45" customHeight="1" x14ac:dyDescent="0.4">
      <c r="A263" s="77"/>
      <c r="B263" s="69"/>
      <c r="C263" s="70"/>
      <c r="D263" s="70"/>
      <c r="E263" s="109">
        <f t="shared" si="12"/>
        <v>0</v>
      </c>
      <c r="F263" s="94"/>
      <c r="G263" s="104">
        <f t="shared" si="13"/>
        <v>0</v>
      </c>
      <c r="H263" s="105">
        <f t="shared" si="14"/>
        <v>0</v>
      </c>
      <c r="I263" s="138"/>
      <c r="J263" s="94"/>
      <c r="K263" s="94"/>
      <c r="L263" s="94"/>
      <c r="M263" s="94"/>
      <c r="N263" s="139"/>
      <c r="O263" s="140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</row>
    <row r="264" spans="1:35" ht="45" customHeight="1" x14ac:dyDescent="0.4">
      <c r="A264" s="79"/>
      <c r="B264" s="80"/>
      <c r="C264" s="81"/>
      <c r="D264" s="81"/>
      <c r="E264" s="111">
        <f t="shared" si="12"/>
        <v>0</v>
      </c>
      <c r="F264" s="95"/>
      <c r="G264" s="104">
        <f t="shared" si="13"/>
        <v>0</v>
      </c>
      <c r="H264" s="105">
        <f t="shared" si="14"/>
        <v>0</v>
      </c>
      <c r="I264" s="150"/>
      <c r="J264" s="95"/>
      <c r="K264" s="95"/>
      <c r="L264" s="95"/>
      <c r="M264" s="95"/>
      <c r="N264" s="151"/>
      <c r="O264" s="143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</row>
    <row r="265" spans="1:35" ht="45" customHeight="1" x14ac:dyDescent="0.4">
      <c r="A265" s="77"/>
      <c r="B265" s="69"/>
      <c r="C265" s="70"/>
      <c r="D265" s="70"/>
      <c r="E265" s="109">
        <f t="shared" si="12"/>
        <v>0</v>
      </c>
      <c r="F265" s="94"/>
      <c r="G265" s="104">
        <f t="shared" si="13"/>
        <v>0</v>
      </c>
      <c r="H265" s="105">
        <f t="shared" si="14"/>
        <v>0</v>
      </c>
      <c r="I265" s="138"/>
      <c r="J265" s="94"/>
      <c r="K265" s="94"/>
      <c r="L265" s="94"/>
      <c r="M265" s="94"/>
      <c r="N265" s="139"/>
      <c r="O265" s="140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</row>
    <row r="266" spans="1:35" ht="45" customHeight="1" x14ac:dyDescent="0.4">
      <c r="A266" s="79"/>
      <c r="B266" s="80"/>
      <c r="C266" s="81"/>
      <c r="D266" s="81"/>
      <c r="E266" s="111">
        <f t="shared" si="12"/>
        <v>0</v>
      </c>
      <c r="F266" s="95"/>
      <c r="G266" s="104">
        <f t="shared" si="13"/>
        <v>0</v>
      </c>
      <c r="H266" s="105">
        <f t="shared" si="14"/>
        <v>0</v>
      </c>
      <c r="I266" s="150"/>
      <c r="J266" s="95"/>
      <c r="K266" s="95"/>
      <c r="L266" s="95"/>
      <c r="M266" s="95"/>
      <c r="N266" s="151"/>
      <c r="O266" s="143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</row>
    <row r="267" spans="1:35" ht="45" customHeight="1" x14ac:dyDescent="0.4">
      <c r="A267" s="77"/>
      <c r="B267" s="69"/>
      <c r="C267" s="70"/>
      <c r="D267" s="70"/>
      <c r="E267" s="109">
        <f t="shared" si="12"/>
        <v>0</v>
      </c>
      <c r="F267" s="94"/>
      <c r="G267" s="104">
        <f t="shared" si="13"/>
        <v>0</v>
      </c>
      <c r="H267" s="105">
        <f t="shared" si="14"/>
        <v>0</v>
      </c>
      <c r="I267" s="138"/>
      <c r="J267" s="94"/>
      <c r="K267" s="94"/>
      <c r="L267" s="94"/>
      <c r="M267" s="94"/>
      <c r="N267" s="139"/>
      <c r="O267" s="140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</row>
    <row r="268" spans="1:35" ht="45" customHeight="1" x14ac:dyDescent="0.4">
      <c r="A268" s="79"/>
      <c r="B268" s="80"/>
      <c r="C268" s="81"/>
      <c r="D268" s="81"/>
      <c r="E268" s="111">
        <f t="shared" si="12"/>
        <v>0</v>
      </c>
      <c r="F268" s="95"/>
      <c r="G268" s="104">
        <f t="shared" si="13"/>
        <v>0</v>
      </c>
      <c r="H268" s="105">
        <f t="shared" si="14"/>
        <v>0</v>
      </c>
      <c r="I268" s="150"/>
      <c r="J268" s="95"/>
      <c r="K268" s="95"/>
      <c r="L268" s="95"/>
      <c r="M268" s="95"/>
      <c r="N268" s="151"/>
      <c r="O268" s="143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</row>
    <row r="269" spans="1:35" ht="45" customHeight="1" x14ac:dyDescent="0.4">
      <c r="A269" s="77"/>
      <c r="B269" s="69"/>
      <c r="C269" s="70"/>
      <c r="D269" s="70"/>
      <c r="E269" s="109">
        <f t="shared" si="12"/>
        <v>0</v>
      </c>
      <c r="F269" s="94"/>
      <c r="G269" s="104">
        <f t="shared" si="13"/>
        <v>0</v>
      </c>
      <c r="H269" s="105">
        <f t="shared" si="14"/>
        <v>0</v>
      </c>
      <c r="I269" s="138"/>
      <c r="J269" s="94"/>
      <c r="K269" s="94"/>
      <c r="L269" s="94"/>
      <c r="M269" s="94"/>
      <c r="N269" s="139"/>
      <c r="O269" s="140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</row>
    <row r="270" spans="1:35" ht="45" customHeight="1" x14ac:dyDescent="0.4">
      <c r="A270" s="79"/>
      <c r="B270" s="80"/>
      <c r="C270" s="81"/>
      <c r="D270" s="81"/>
      <c r="E270" s="111">
        <f t="shared" si="12"/>
        <v>0</v>
      </c>
      <c r="F270" s="95"/>
      <c r="G270" s="104">
        <f t="shared" si="13"/>
        <v>0</v>
      </c>
      <c r="H270" s="105">
        <f t="shared" si="14"/>
        <v>0</v>
      </c>
      <c r="I270" s="150"/>
      <c r="J270" s="95"/>
      <c r="K270" s="95"/>
      <c r="L270" s="95"/>
      <c r="M270" s="95"/>
      <c r="N270" s="151"/>
      <c r="O270" s="143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</row>
    <row r="271" spans="1:35" ht="45" customHeight="1" x14ac:dyDescent="0.4">
      <c r="A271" s="77"/>
      <c r="B271" s="69"/>
      <c r="C271" s="70"/>
      <c r="D271" s="70"/>
      <c r="E271" s="109">
        <f t="shared" si="12"/>
        <v>0</v>
      </c>
      <c r="F271" s="94"/>
      <c r="G271" s="104">
        <f t="shared" si="13"/>
        <v>0</v>
      </c>
      <c r="H271" s="105">
        <f t="shared" si="14"/>
        <v>0</v>
      </c>
      <c r="I271" s="138"/>
      <c r="J271" s="94"/>
      <c r="K271" s="94"/>
      <c r="L271" s="94"/>
      <c r="M271" s="94"/>
      <c r="N271" s="139"/>
      <c r="O271" s="140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</row>
    <row r="272" spans="1:35" ht="45" customHeight="1" x14ac:dyDescent="0.4">
      <c r="A272" s="79"/>
      <c r="B272" s="80"/>
      <c r="C272" s="81"/>
      <c r="D272" s="81"/>
      <c r="E272" s="111">
        <f t="shared" si="12"/>
        <v>0</v>
      </c>
      <c r="F272" s="95"/>
      <c r="G272" s="104">
        <f t="shared" si="13"/>
        <v>0</v>
      </c>
      <c r="H272" s="105">
        <f t="shared" si="14"/>
        <v>0</v>
      </c>
      <c r="I272" s="150"/>
      <c r="J272" s="95"/>
      <c r="K272" s="95"/>
      <c r="L272" s="95"/>
      <c r="M272" s="95"/>
      <c r="N272" s="151"/>
      <c r="O272" s="143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</row>
    <row r="273" spans="1:35" ht="45" customHeight="1" x14ac:dyDescent="0.4">
      <c r="A273" s="77"/>
      <c r="B273" s="69"/>
      <c r="C273" s="70"/>
      <c r="D273" s="70"/>
      <c r="E273" s="109">
        <f t="shared" si="12"/>
        <v>0</v>
      </c>
      <c r="F273" s="94"/>
      <c r="G273" s="104">
        <f t="shared" si="13"/>
        <v>0</v>
      </c>
      <c r="H273" s="105">
        <f t="shared" si="14"/>
        <v>0</v>
      </c>
      <c r="I273" s="138"/>
      <c r="J273" s="94"/>
      <c r="K273" s="94"/>
      <c r="L273" s="94"/>
      <c r="M273" s="94"/>
      <c r="N273" s="139"/>
      <c r="O273" s="140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</row>
    <row r="274" spans="1:35" ht="45" customHeight="1" x14ac:dyDescent="0.4">
      <c r="A274" s="79"/>
      <c r="B274" s="80"/>
      <c r="C274" s="81"/>
      <c r="D274" s="81"/>
      <c r="E274" s="111">
        <f t="shared" si="12"/>
        <v>0</v>
      </c>
      <c r="F274" s="95"/>
      <c r="G274" s="104">
        <f t="shared" si="13"/>
        <v>0</v>
      </c>
      <c r="H274" s="105">
        <f t="shared" si="14"/>
        <v>0</v>
      </c>
      <c r="I274" s="150"/>
      <c r="J274" s="95"/>
      <c r="K274" s="95"/>
      <c r="L274" s="95"/>
      <c r="M274" s="95"/>
      <c r="N274" s="151"/>
      <c r="O274" s="143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</row>
    <row r="275" spans="1:35" ht="45" customHeight="1" x14ac:dyDescent="0.4">
      <c r="A275" s="77"/>
      <c r="B275" s="69"/>
      <c r="C275" s="70"/>
      <c r="D275" s="70"/>
      <c r="E275" s="109">
        <f t="shared" si="12"/>
        <v>0</v>
      </c>
      <c r="F275" s="94"/>
      <c r="G275" s="104">
        <f t="shared" si="13"/>
        <v>0</v>
      </c>
      <c r="H275" s="105">
        <f t="shared" si="14"/>
        <v>0</v>
      </c>
      <c r="I275" s="138"/>
      <c r="J275" s="94"/>
      <c r="K275" s="94"/>
      <c r="L275" s="94"/>
      <c r="M275" s="94"/>
      <c r="N275" s="139"/>
      <c r="O275" s="140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</row>
    <row r="276" spans="1:35" ht="45" customHeight="1" x14ac:dyDescent="0.4">
      <c r="A276" s="79"/>
      <c r="B276" s="80"/>
      <c r="C276" s="81"/>
      <c r="D276" s="81"/>
      <c r="E276" s="111">
        <f t="shared" si="12"/>
        <v>0</v>
      </c>
      <c r="F276" s="95"/>
      <c r="G276" s="104">
        <f t="shared" si="13"/>
        <v>0</v>
      </c>
      <c r="H276" s="105">
        <f t="shared" si="14"/>
        <v>0</v>
      </c>
      <c r="I276" s="150"/>
      <c r="J276" s="95"/>
      <c r="K276" s="95"/>
      <c r="L276" s="95"/>
      <c r="M276" s="95"/>
      <c r="N276" s="151"/>
      <c r="O276" s="143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</row>
    <row r="277" spans="1:35" ht="45" customHeight="1" x14ac:dyDescent="0.4">
      <c r="A277" s="77"/>
      <c r="B277" s="69"/>
      <c r="C277" s="70"/>
      <c r="D277" s="70"/>
      <c r="E277" s="109">
        <f t="shared" si="12"/>
        <v>0</v>
      </c>
      <c r="F277" s="94"/>
      <c r="G277" s="104">
        <f t="shared" si="13"/>
        <v>0</v>
      </c>
      <c r="H277" s="105">
        <f t="shared" si="14"/>
        <v>0</v>
      </c>
      <c r="I277" s="138"/>
      <c r="J277" s="94"/>
      <c r="K277" s="94"/>
      <c r="L277" s="94"/>
      <c r="M277" s="94"/>
      <c r="N277" s="139"/>
      <c r="O277" s="140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</row>
    <row r="278" spans="1:35" ht="45" customHeight="1" x14ac:dyDescent="0.4">
      <c r="A278" s="79"/>
      <c r="B278" s="80"/>
      <c r="C278" s="81"/>
      <c r="D278" s="81"/>
      <c r="E278" s="111">
        <f t="shared" si="12"/>
        <v>0</v>
      </c>
      <c r="F278" s="95"/>
      <c r="G278" s="104">
        <f t="shared" si="13"/>
        <v>0</v>
      </c>
      <c r="H278" s="105">
        <f t="shared" si="14"/>
        <v>0</v>
      </c>
      <c r="I278" s="150"/>
      <c r="J278" s="95"/>
      <c r="K278" s="95"/>
      <c r="L278" s="95"/>
      <c r="M278" s="95"/>
      <c r="N278" s="151"/>
      <c r="O278" s="143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</row>
    <row r="279" spans="1:35" ht="45" customHeight="1" x14ac:dyDescent="0.4">
      <c r="A279" s="77"/>
      <c r="B279" s="69"/>
      <c r="C279" s="70"/>
      <c r="D279" s="70"/>
      <c r="E279" s="109">
        <f t="shared" si="12"/>
        <v>0</v>
      </c>
      <c r="F279" s="96"/>
      <c r="G279" s="104">
        <f t="shared" si="13"/>
        <v>0</v>
      </c>
      <c r="H279" s="105">
        <f t="shared" si="14"/>
        <v>0</v>
      </c>
      <c r="I279" s="138"/>
      <c r="J279" s="94"/>
      <c r="K279" s="94"/>
      <c r="L279" s="94"/>
      <c r="M279" s="94"/>
      <c r="N279" s="139"/>
      <c r="O279" s="140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</row>
    <row r="280" spans="1:35" ht="45" customHeight="1" x14ac:dyDescent="0.4">
      <c r="A280" s="79"/>
      <c r="B280" s="80"/>
      <c r="C280" s="81"/>
      <c r="D280" s="81"/>
      <c r="E280" s="111">
        <f t="shared" si="12"/>
        <v>0</v>
      </c>
      <c r="F280" s="95"/>
      <c r="G280" s="104">
        <f t="shared" si="13"/>
        <v>0</v>
      </c>
      <c r="H280" s="105">
        <f t="shared" si="14"/>
        <v>0</v>
      </c>
      <c r="I280" s="150"/>
      <c r="J280" s="95"/>
      <c r="K280" s="95"/>
      <c r="L280" s="95"/>
      <c r="M280" s="95"/>
      <c r="N280" s="151"/>
      <c r="O280" s="143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</row>
    <row r="281" spans="1:35" ht="45" customHeight="1" x14ac:dyDescent="0.4">
      <c r="A281" s="77"/>
      <c r="B281" s="69"/>
      <c r="C281" s="70"/>
      <c r="D281" s="70"/>
      <c r="E281" s="109">
        <f t="shared" si="12"/>
        <v>0</v>
      </c>
      <c r="F281" s="94"/>
      <c r="G281" s="104">
        <f t="shared" si="13"/>
        <v>0</v>
      </c>
      <c r="H281" s="105">
        <f t="shared" si="14"/>
        <v>0</v>
      </c>
      <c r="I281" s="138"/>
      <c r="J281" s="94"/>
      <c r="K281" s="94"/>
      <c r="L281" s="94"/>
      <c r="M281" s="94"/>
      <c r="N281" s="139"/>
      <c r="O281" s="140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</row>
    <row r="282" spans="1:35" ht="45" customHeight="1" x14ac:dyDescent="0.4">
      <c r="A282" s="79"/>
      <c r="B282" s="80"/>
      <c r="C282" s="81"/>
      <c r="D282" s="81"/>
      <c r="E282" s="111">
        <f t="shared" si="12"/>
        <v>0</v>
      </c>
      <c r="F282" s="95"/>
      <c r="G282" s="104">
        <f t="shared" si="13"/>
        <v>0</v>
      </c>
      <c r="H282" s="105">
        <f t="shared" si="14"/>
        <v>0</v>
      </c>
      <c r="I282" s="150"/>
      <c r="J282" s="95"/>
      <c r="K282" s="95"/>
      <c r="L282" s="95"/>
      <c r="M282" s="95"/>
      <c r="N282" s="151"/>
      <c r="O282" s="143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</row>
    <row r="283" spans="1:35" ht="45" customHeight="1" x14ac:dyDescent="0.4">
      <c r="A283" s="77"/>
      <c r="B283" s="69"/>
      <c r="C283" s="70"/>
      <c r="D283" s="70"/>
      <c r="E283" s="109">
        <f t="shared" si="12"/>
        <v>0</v>
      </c>
      <c r="F283" s="94"/>
      <c r="G283" s="104">
        <f t="shared" si="13"/>
        <v>0</v>
      </c>
      <c r="H283" s="105">
        <f t="shared" si="14"/>
        <v>0</v>
      </c>
      <c r="I283" s="138"/>
      <c r="J283" s="94"/>
      <c r="K283" s="94"/>
      <c r="L283" s="94"/>
      <c r="M283" s="94"/>
      <c r="N283" s="139"/>
      <c r="O283" s="140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</row>
    <row r="284" spans="1:35" ht="45" customHeight="1" x14ac:dyDescent="0.4">
      <c r="A284" s="79"/>
      <c r="B284" s="80"/>
      <c r="C284" s="81"/>
      <c r="D284" s="81"/>
      <c r="E284" s="111">
        <f t="shared" si="12"/>
        <v>0</v>
      </c>
      <c r="F284" s="95"/>
      <c r="G284" s="104">
        <f t="shared" si="13"/>
        <v>0</v>
      </c>
      <c r="H284" s="105">
        <f t="shared" si="14"/>
        <v>0</v>
      </c>
      <c r="I284" s="150"/>
      <c r="J284" s="95"/>
      <c r="K284" s="95"/>
      <c r="L284" s="95"/>
      <c r="M284" s="95"/>
      <c r="N284" s="151"/>
      <c r="O284" s="143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</row>
    <row r="285" spans="1:35" ht="45" customHeight="1" x14ac:dyDescent="0.4">
      <c r="A285" s="77"/>
      <c r="B285" s="69"/>
      <c r="C285" s="70"/>
      <c r="D285" s="70"/>
      <c r="E285" s="109">
        <f t="shared" si="12"/>
        <v>0</v>
      </c>
      <c r="F285" s="94"/>
      <c r="G285" s="104">
        <f t="shared" si="13"/>
        <v>0</v>
      </c>
      <c r="H285" s="105">
        <f t="shared" si="14"/>
        <v>0</v>
      </c>
      <c r="I285" s="138"/>
      <c r="J285" s="94"/>
      <c r="K285" s="94"/>
      <c r="L285" s="94"/>
      <c r="M285" s="94"/>
      <c r="N285" s="139"/>
      <c r="O285" s="140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</row>
    <row r="286" spans="1:35" ht="45" customHeight="1" x14ac:dyDescent="0.4">
      <c r="A286" s="79"/>
      <c r="B286" s="80"/>
      <c r="C286" s="81"/>
      <c r="D286" s="81"/>
      <c r="E286" s="111">
        <f t="shared" si="12"/>
        <v>0</v>
      </c>
      <c r="F286" s="95"/>
      <c r="G286" s="104">
        <f t="shared" si="13"/>
        <v>0</v>
      </c>
      <c r="H286" s="105">
        <f t="shared" si="14"/>
        <v>0</v>
      </c>
      <c r="I286" s="150"/>
      <c r="J286" s="95"/>
      <c r="K286" s="95"/>
      <c r="L286" s="95"/>
      <c r="M286" s="95"/>
      <c r="N286" s="151"/>
      <c r="O286" s="143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</row>
    <row r="287" spans="1:35" ht="45" customHeight="1" x14ac:dyDescent="0.4">
      <c r="A287" s="77"/>
      <c r="B287" s="69"/>
      <c r="C287" s="70"/>
      <c r="D287" s="70"/>
      <c r="E287" s="109">
        <f t="shared" si="12"/>
        <v>0</v>
      </c>
      <c r="F287" s="94"/>
      <c r="G287" s="104">
        <f t="shared" si="13"/>
        <v>0</v>
      </c>
      <c r="H287" s="105">
        <f t="shared" si="14"/>
        <v>0</v>
      </c>
      <c r="I287" s="138"/>
      <c r="J287" s="94"/>
      <c r="K287" s="94"/>
      <c r="L287" s="94"/>
      <c r="M287" s="94"/>
      <c r="N287" s="139"/>
      <c r="O287" s="140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</row>
    <row r="288" spans="1:35" ht="45" customHeight="1" x14ac:dyDescent="0.4">
      <c r="A288" s="79"/>
      <c r="B288" s="80"/>
      <c r="C288" s="81"/>
      <c r="D288" s="81"/>
      <c r="E288" s="111">
        <f t="shared" si="12"/>
        <v>0</v>
      </c>
      <c r="F288" s="95"/>
      <c r="G288" s="104">
        <f t="shared" si="13"/>
        <v>0</v>
      </c>
      <c r="H288" s="105">
        <f t="shared" si="14"/>
        <v>0</v>
      </c>
      <c r="I288" s="150"/>
      <c r="J288" s="95"/>
      <c r="K288" s="95"/>
      <c r="L288" s="95"/>
      <c r="M288" s="95"/>
      <c r="N288" s="151"/>
      <c r="O288" s="143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</row>
    <row r="289" spans="1:35" ht="45" customHeight="1" x14ac:dyDescent="0.4">
      <c r="A289" s="77"/>
      <c r="B289" s="69"/>
      <c r="C289" s="70"/>
      <c r="D289" s="70"/>
      <c r="E289" s="109">
        <f t="shared" si="12"/>
        <v>0</v>
      </c>
      <c r="F289" s="94"/>
      <c r="G289" s="104">
        <f t="shared" si="13"/>
        <v>0</v>
      </c>
      <c r="H289" s="105">
        <f t="shared" si="14"/>
        <v>0</v>
      </c>
      <c r="I289" s="138"/>
      <c r="J289" s="94"/>
      <c r="K289" s="94"/>
      <c r="L289" s="94"/>
      <c r="M289" s="94"/>
      <c r="N289" s="139"/>
      <c r="O289" s="140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</row>
    <row r="290" spans="1:35" ht="45" customHeight="1" x14ac:dyDescent="0.4">
      <c r="A290" s="79"/>
      <c r="B290" s="80"/>
      <c r="C290" s="81"/>
      <c r="D290" s="82"/>
      <c r="E290" s="109">
        <f t="shared" si="12"/>
        <v>0</v>
      </c>
      <c r="F290" s="95"/>
      <c r="G290" s="104">
        <f t="shared" si="13"/>
        <v>0</v>
      </c>
      <c r="H290" s="105">
        <f t="shared" si="14"/>
        <v>0</v>
      </c>
      <c r="I290" s="150"/>
      <c r="J290" s="95"/>
      <c r="K290" s="95"/>
      <c r="L290" s="95"/>
      <c r="M290" s="95"/>
      <c r="N290" s="151"/>
      <c r="O290" s="143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</row>
    <row r="291" spans="1:35" ht="45" customHeight="1" x14ac:dyDescent="0.4">
      <c r="A291" s="77"/>
      <c r="B291" s="69"/>
      <c r="C291" s="70"/>
      <c r="D291" s="70"/>
      <c r="E291" s="109">
        <f t="shared" si="12"/>
        <v>0</v>
      </c>
      <c r="F291" s="94"/>
      <c r="G291" s="104">
        <f t="shared" si="13"/>
        <v>0</v>
      </c>
      <c r="H291" s="105">
        <f t="shared" si="14"/>
        <v>0</v>
      </c>
      <c r="I291" s="138"/>
      <c r="J291" s="94"/>
      <c r="K291" s="94"/>
      <c r="L291" s="94"/>
      <c r="M291" s="94"/>
      <c r="N291" s="139"/>
      <c r="O291" s="140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</row>
    <row r="292" spans="1:35" ht="45" customHeight="1" x14ac:dyDescent="0.4">
      <c r="A292" s="79"/>
      <c r="B292" s="80"/>
      <c r="C292" s="81"/>
      <c r="D292" s="81"/>
      <c r="E292" s="111">
        <f t="shared" si="12"/>
        <v>0</v>
      </c>
      <c r="F292" s="95"/>
      <c r="G292" s="104">
        <f t="shared" si="13"/>
        <v>0</v>
      </c>
      <c r="H292" s="105">
        <f t="shared" si="14"/>
        <v>0</v>
      </c>
      <c r="I292" s="150"/>
      <c r="J292" s="95"/>
      <c r="K292" s="95"/>
      <c r="L292" s="95"/>
      <c r="M292" s="95"/>
      <c r="N292" s="151"/>
      <c r="O292" s="143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</row>
    <row r="293" spans="1:35" ht="45" customHeight="1" x14ac:dyDescent="0.4">
      <c r="A293" s="77"/>
      <c r="B293" s="69"/>
      <c r="C293" s="70"/>
      <c r="D293" s="70"/>
      <c r="E293" s="109">
        <f t="shared" si="12"/>
        <v>0</v>
      </c>
      <c r="F293" s="94"/>
      <c r="G293" s="104">
        <f t="shared" si="13"/>
        <v>0</v>
      </c>
      <c r="H293" s="105">
        <f t="shared" si="14"/>
        <v>0</v>
      </c>
      <c r="I293" s="138"/>
      <c r="J293" s="94"/>
      <c r="K293" s="94"/>
      <c r="L293" s="94"/>
      <c r="M293" s="94"/>
      <c r="N293" s="139"/>
      <c r="O293" s="140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</row>
    <row r="294" spans="1:35" ht="45" customHeight="1" x14ac:dyDescent="0.4">
      <c r="A294" s="79"/>
      <c r="B294" s="80"/>
      <c r="C294" s="81"/>
      <c r="D294" s="81"/>
      <c r="E294" s="111">
        <f t="shared" si="12"/>
        <v>0</v>
      </c>
      <c r="F294" s="95"/>
      <c r="G294" s="104">
        <f t="shared" si="13"/>
        <v>0</v>
      </c>
      <c r="H294" s="105">
        <f t="shared" si="14"/>
        <v>0</v>
      </c>
      <c r="I294" s="150"/>
      <c r="J294" s="95"/>
      <c r="K294" s="95"/>
      <c r="L294" s="95"/>
      <c r="M294" s="95"/>
      <c r="N294" s="151"/>
      <c r="O294" s="143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</row>
    <row r="295" spans="1:35" ht="45" customHeight="1" x14ac:dyDescent="0.4">
      <c r="A295" s="77"/>
      <c r="B295" s="69"/>
      <c r="C295" s="70"/>
      <c r="D295" s="70"/>
      <c r="E295" s="109">
        <f t="shared" si="12"/>
        <v>0</v>
      </c>
      <c r="F295" s="94"/>
      <c r="G295" s="104">
        <f t="shared" si="13"/>
        <v>0</v>
      </c>
      <c r="H295" s="105">
        <f t="shared" si="14"/>
        <v>0</v>
      </c>
      <c r="I295" s="138"/>
      <c r="J295" s="94"/>
      <c r="K295" s="94"/>
      <c r="L295" s="94"/>
      <c r="M295" s="94"/>
      <c r="N295" s="139"/>
      <c r="O295" s="140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</row>
    <row r="296" spans="1:35" ht="45" customHeight="1" x14ac:dyDescent="0.4">
      <c r="A296" s="79"/>
      <c r="B296" s="80"/>
      <c r="C296" s="81"/>
      <c r="D296" s="81"/>
      <c r="E296" s="111">
        <f t="shared" si="12"/>
        <v>0</v>
      </c>
      <c r="F296" s="95"/>
      <c r="G296" s="104">
        <f t="shared" si="13"/>
        <v>0</v>
      </c>
      <c r="H296" s="105">
        <f t="shared" si="14"/>
        <v>0</v>
      </c>
      <c r="I296" s="150"/>
      <c r="J296" s="95"/>
      <c r="K296" s="95"/>
      <c r="L296" s="95"/>
      <c r="M296" s="95"/>
      <c r="N296" s="151"/>
      <c r="O296" s="143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</row>
    <row r="297" spans="1:35" ht="45" customHeight="1" x14ac:dyDescent="0.4">
      <c r="A297" s="77"/>
      <c r="B297" s="69"/>
      <c r="C297" s="70"/>
      <c r="D297" s="70"/>
      <c r="E297" s="109">
        <f t="shared" si="12"/>
        <v>0</v>
      </c>
      <c r="F297" s="94"/>
      <c r="G297" s="104">
        <f t="shared" si="13"/>
        <v>0</v>
      </c>
      <c r="H297" s="105">
        <f t="shared" si="14"/>
        <v>0</v>
      </c>
      <c r="I297" s="138"/>
      <c r="J297" s="94"/>
      <c r="K297" s="94"/>
      <c r="L297" s="94"/>
      <c r="M297" s="94"/>
      <c r="N297" s="139"/>
      <c r="O297" s="140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</row>
    <row r="298" spans="1:35" ht="45" customHeight="1" x14ac:dyDescent="0.4">
      <c r="A298" s="79"/>
      <c r="B298" s="80"/>
      <c r="C298" s="81"/>
      <c r="D298" s="81"/>
      <c r="E298" s="109">
        <f t="shared" si="12"/>
        <v>0</v>
      </c>
      <c r="F298" s="95"/>
      <c r="G298" s="104">
        <f t="shared" si="13"/>
        <v>0</v>
      </c>
      <c r="H298" s="105">
        <f t="shared" si="14"/>
        <v>0</v>
      </c>
      <c r="I298" s="150"/>
      <c r="J298" s="95"/>
      <c r="K298" s="95"/>
      <c r="L298" s="95"/>
      <c r="M298" s="95"/>
      <c r="N298" s="151"/>
      <c r="O298" s="143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</row>
    <row r="299" spans="1:35" ht="45" customHeight="1" x14ac:dyDescent="0.4">
      <c r="A299" s="77"/>
      <c r="B299" s="69"/>
      <c r="C299" s="70"/>
      <c r="D299" s="70"/>
      <c r="E299" s="109">
        <f t="shared" si="12"/>
        <v>0</v>
      </c>
      <c r="F299" s="94"/>
      <c r="G299" s="104">
        <f t="shared" si="13"/>
        <v>0</v>
      </c>
      <c r="H299" s="105">
        <f t="shared" si="14"/>
        <v>0</v>
      </c>
      <c r="I299" s="138"/>
      <c r="J299" s="94"/>
      <c r="K299" s="94"/>
      <c r="L299" s="94"/>
      <c r="M299" s="94"/>
      <c r="N299" s="139"/>
      <c r="O299" s="140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</row>
    <row r="300" spans="1:35" ht="45" customHeight="1" x14ac:dyDescent="0.4">
      <c r="A300" s="79"/>
      <c r="B300" s="80"/>
      <c r="C300" s="81"/>
      <c r="D300" s="81"/>
      <c r="E300" s="109">
        <f t="shared" si="12"/>
        <v>0</v>
      </c>
      <c r="F300" s="95"/>
      <c r="G300" s="104">
        <f t="shared" si="13"/>
        <v>0</v>
      </c>
      <c r="H300" s="105">
        <f t="shared" si="14"/>
        <v>0</v>
      </c>
      <c r="I300" s="150"/>
      <c r="J300" s="95"/>
      <c r="K300" s="95"/>
      <c r="L300" s="95"/>
      <c r="M300" s="95"/>
      <c r="N300" s="151"/>
      <c r="O300" s="143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</row>
    <row r="301" spans="1:35" ht="45" customHeight="1" x14ac:dyDescent="0.4">
      <c r="A301" s="77"/>
      <c r="B301" s="69"/>
      <c r="C301" s="70"/>
      <c r="D301" s="70"/>
      <c r="E301" s="109">
        <f t="shared" si="12"/>
        <v>0</v>
      </c>
      <c r="F301" s="94"/>
      <c r="G301" s="104">
        <f t="shared" si="13"/>
        <v>0</v>
      </c>
      <c r="H301" s="105">
        <f t="shared" si="14"/>
        <v>0</v>
      </c>
      <c r="I301" s="138"/>
      <c r="J301" s="94"/>
      <c r="K301" s="94"/>
      <c r="L301" s="94"/>
      <c r="M301" s="94"/>
      <c r="N301" s="139"/>
      <c r="O301" s="140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</row>
    <row r="302" spans="1:35" ht="45" customHeight="1" x14ac:dyDescent="0.4">
      <c r="A302" s="79"/>
      <c r="B302" s="80"/>
      <c r="C302" s="81"/>
      <c r="D302" s="81"/>
      <c r="E302" s="109">
        <f t="shared" si="12"/>
        <v>0</v>
      </c>
      <c r="F302" s="95"/>
      <c r="G302" s="104">
        <f t="shared" si="13"/>
        <v>0</v>
      </c>
      <c r="H302" s="105">
        <f t="shared" si="14"/>
        <v>0</v>
      </c>
      <c r="I302" s="150"/>
      <c r="J302" s="95"/>
      <c r="K302" s="95"/>
      <c r="L302" s="95"/>
      <c r="M302" s="95"/>
      <c r="N302" s="151"/>
      <c r="O302" s="143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</row>
    <row r="303" spans="1:35" ht="45" customHeight="1" x14ac:dyDescent="0.4">
      <c r="A303" s="77"/>
      <c r="B303" s="69"/>
      <c r="C303" s="70"/>
      <c r="D303" s="70"/>
      <c r="E303" s="109">
        <f t="shared" si="12"/>
        <v>0</v>
      </c>
      <c r="F303" s="94"/>
      <c r="G303" s="104">
        <f t="shared" si="13"/>
        <v>0</v>
      </c>
      <c r="H303" s="105">
        <f t="shared" si="14"/>
        <v>0</v>
      </c>
      <c r="I303" s="138"/>
      <c r="J303" s="94"/>
      <c r="K303" s="94"/>
      <c r="L303" s="94"/>
      <c r="M303" s="94"/>
      <c r="N303" s="139"/>
      <c r="O303" s="140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</row>
    <row r="304" spans="1:35" ht="45" customHeight="1" x14ac:dyDescent="0.4">
      <c r="A304" s="79"/>
      <c r="B304" s="80"/>
      <c r="C304" s="81"/>
      <c r="D304" s="81"/>
      <c r="E304" s="109">
        <f t="shared" si="12"/>
        <v>0</v>
      </c>
      <c r="F304" s="95"/>
      <c r="G304" s="104">
        <f t="shared" si="13"/>
        <v>0</v>
      </c>
      <c r="H304" s="105">
        <f t="shared" si="14"/>
        <v>0</v>
      </c>
      <c r="I304" s="150"/>
      <c r="J304" s="95"/>
      <c r="K304" s="95"/>
      <c r="L304" s="95"/>
      <c r="M304" s="95"/>
      <c r="N304" s="151"/>
      <c r="O304" s="143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</row>
    <row r="305" spans="1:35" ht="45" customHeight="1" x14ac:dyDescent="0.4">
      <c r="A305" s="77"/>
      <c r="B305" s="69"/>
      <c r="C305" s="70"/>
      <c r="D305" s="70"/>
      <c r="E305" s="109">
        <f t="shared" si="12"/>
        <v>0</v>
      </c>
      <c r="F305" s="94"/>
      <c r="G305" s="104">
        <f t="shared" si="13"/>
        <v>0</v>
      </c>
      <c r="H305" s="105">
        <f t="shared" si="14"/>
        <v>0</v>
      </c>
      <c r="I305" s="138"/>
      <c r="J305" s="94"/>
      <c r="K305" s="94"/>
      <c r="L305" s="94"/>
      <c r="M305" s="94"/>
      <c r="N305" s="139"/>
      <c r="O305" s="140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</row>
    <row r="306" spans="1:35" ht="45" customHeight="1" x14ac:dyDescent="0.4">
      <c r="A306" s="79"/>
      <c r="B306" s="80"/>
      <c r="C306" s="81"/>
      <c r="D306" s="81"/>
      <c r="E306" s="109">
        <f t="shared" si="12"/>
        <v>0</v>
      </c>
      <c r="F306" s="95"/>
      <c r="G306" s="104">
        <f t="shared" si="13"/>
        <v>0</v>
      </c>
      <c r="H306" s="105">
        <f t="shared" si="14"/>
        <v>0</v>
      </c>
      <c r="I306" s="150"/>
      <c r="J306" s="95"/>
      <c r="K306" s="95"/>
      <c r="L306" s="95"/>
      <c r="M306" s="95"/>
      <c r="N306" s="151"/>
      <c r="O306" s="143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</row>
    <row r="307" spans="1:35" ht="45" customHeight="1" x14ac:dyDescent="0.4">
      <c r="A307" s="77"/>
      <c r="B307" s="69"/>
      <c r="C307" s="70"/>
      <c r="D307" s="70"/>
      <c r="E307" s="109">
        <f t="shared" si="12"/>
        <v>0</v>
      </c>
      <c r="F307" s="94"/>
      <c r="G307" s="104">
        <f t="shared" si="13"/>
        <v>0</v>
      </c>
      <c r="H307" s="105">
        <f t="shared" si="14"/>
        <v>0</v>
      </c>
      <c r="I307" s="138"/>
      <c r="J307" s="94"/>
      <c r="K307" s="94"/>
      <c r="L307" s="94"/>
      <c r="M307" s="94"/>
      <c r="N307" s="139"/>
      <c r="O307" s="140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</row>
    <row r="308" spans="1:35" ht="45" customHeight="1" x14ac:dyDescent="0.4">
      <c r="A308" s="79"/>
      <c r="B308" s="80"/>
      <c r="C308" s="81"/>
      <c r="D308" s="81"/>
      <c r="E308" s="109">
        <f t="shared" si="12"/>
        <v>0</v>
      </c>
      <c r="F308" s="95"/>
      <c r="G308" s="104">
        <f t="shared" si="13"/>
        <v>0</v>
      </c>
      <c r="H308" s="105">
        <f t="shared" si="14"/>
        <v>0</v>
      </c>
      <c r="I308" s="150"/>
      <c r="J308" s="95"/>
      <c r="K308" s="95"/>
      <c r="L308" s="95"/>
      <c r="M308" s="95"/>
      <c r="N308" s="151"/>
      <c r="O308" s="143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</row>
    <row r="309" spans="1:35" ht="45" customHeight="1" x14ac:dyDescent="0.4">
      <c r="A309" s="77"/>
      <c r="B309" s="69"/>
      <c r="C309" s="70"/>
      <c r="D309" s="70"/>
      <c r="E309" s="109">
        <f t="shared" si="12"/>
        <v>0</v>
      </c>
      <c r="F309" s="94"/>
      <c r="G309" s="104">
        <f t="shared" si="13"/>
        <v>0</v>
      </c>
      <c r="H309" s="105">
        <f t="shared" si="14"/>
        <v>0</v>
      </c>
      <c r="I309" s="138"/>
      <c r="J309" s="94"/>
      <c r="K309" s="94"/>
      <c r="L309" s="94"/>
      <c r="M309" s="94"/>
      <c r="N309" s="139"/>
      <c r="O309" s="140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</row>
    <row r="310" spans="1:35" ht="45" customHeight="1" x14ac:dyDescent="0.4">
      <c r="A310" s="79"/>
      <c r="B310" s="80"/>
      <c r="C310" s="81"/>
      <c r="D310" s="81"/>
      <c r="E310" s="109">
        <f t="shared" si="12"/>
        <v>0</v>
      </c>
      <c r="F310" s="95"/>
      <c r="G310" s="104">
        <f t="shared" si="13"/>
        <v>0</v>
      </c>
      <c r="H310" s="105">
        <f t="shared" si="14"/>
        <v>0</v>
      </c>
      <c r="I310" s="150"/>
      <c r="J310" s="95"/>
      <c r="K310" s="95"/>
      <c r="L310" s="95"/>
      <c r="M310" s="95"/>
      <c r="N310" s="151"/>
      <c r="O310" s="143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</row>
    <row r="311" spans="1:35" ht="45" customHeight="1" x14ac:dyDescent="0.4">
      <c r="A311" s="77"/>
      <c r="B311" s="69"/>
      <c r="C311" s="70"/>
      <c r="D311" s="70"/>
      <c r="E311" s="109">
        <f t="shared" si="12"/>
        <v>0</v>
      </c>
      <c r="F311" s="94"/>
      <c r="G311" s="104">
        <f t="shared" si="13"/>
        <v>0</v>
      </c>
      <c r="H311" s="105">
        <f t="shared" si="14"/>
        <v>0</v>
      </c>
      <c r="I311" s="138"/>
      <c r="J311" s="94"/>
      <c r="K311" s="94"/>
      <c r="L311" s="94"/>
      <c r="M311" s="94"/>
      <c r="N311" s="139"/>
      <c r="O311" s="140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</row>
    <row r="312" spans="1:35" ht="45" customHeight="1" x14ac:dyDescent="0.4">
      <c r="A312" s="79"/>
      <c r="B312" s="80"/>
      <c r="C312" s="81"/>
      <c r="D312" s="81"/>
      <c r="E312" s="109">
        <f t="shared" si="12"/>
        <v>0</v>
      </c>
      <c r="F312" s="95"/>
      <c r="G312" s="104">
        <f t="shared" si="13"/>
        <v>0</v>
      </c>
      <c r="H312" s="105">
        <f t="shared" si="14"/>
        <v>0</v>
      </c>
      <c r="I312" s="150"/>
      <c r="J312" s="95"/>
      <c r="K312" s="95"/>
      <c r="L312" s="95"/>
      <c r="M312" s="95"/>
      <c r="N312" s="151"/>
      <c r="O312" s="155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</row>
    <row r="313" spans="1:35" ht="45" customHeight="1" x14ac:dyDescent="0.4">
      <c r="A313" s="77"/>
      <c r="B313" s="69"/>
      <c r="C313" s="70"/>
      <c r="D313" s="70"/>
      <c r="E313" s="109">
        <f t="shared" si="12"/>
        <v>0</v>
      </c>
      <c r="F313" s="94"/>
      <c r="G313" s="104">
        <f t="shared" si="13"/>
        <v>0</v>
      </c>
      <c r="H313" s="105">
        <f t="shared" si="14"/>
        <v>0</v>
      </c>
      <c r="I313" s="138"/>
      <c r="J313" s="94"/>
      <c r="K313" s="94"/>
      <c r="L313" s="94"/>
      <c r="M313" s="94"/>
      <c r="N313" s="139"/>
      <c r="O313" s="140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</row>
    <row r="314" spans="1:35" ht="45" customHeight="1" x14ac:dyDescent="0.4">
      <c r="A314" s="79"/>
      <c r="B314" s="80"/>
      <c r="C314" s="81"/>
      <c r="D314" s="81"/>
      <c r="E314" s="109">
        <f t="shared" si="12"/>
        <v>0</v>
      </c>
      <c r="F314" s="95"/>
      <c r="G314" s="104">
        <f t="shared" si="13"/>
        <v>0</v>
      </c>
      <c r="H314" s="105">
        <f t="shared" si="14"/>
        <v>0</v>
      </c>
      <c r="I314" s="150"/>
      <c r="J314" s="95"/>
      <c r="K314" s="95"/>
      <c r="L314" s="95"/>
      <c r="M314" s="95"/>
      <c r="N314" s="151"/>
      <c r="O314" s="161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</row>
    <row r="315" spans="1:35" ht="45" customHeight="1" x14ac:dyDescent="0.4">
      <c r="A315" s="77"/>
      <c r="B315" s="69"/>
      <c r="C315" s="70"/>
      <c r="D315" s="70"/>
      <c r="E315" s="109">
        <f t="shared" si="12"/>
        <v>0</v>
      </c>
      <c r="F315" s="94"/>
      <c r="G315" s="104">
        <f t="shared" si="13"/>
        <v>0</v>
      </c>
      <c r="H315" s="105">
        <f t="shared" si="14"/>
        <v>0</v>
      </c>
      <c r="I315" s="138"/>
      <c r="J315" s="94"/>
      <c r="K315" s="94"/>
      <c r="L315" s="94"/>
      <c r="M315" s="94"/>
      <c r="N315" s="139"/>
      <c r="O315" s="140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</row>
    <row r="316" spans="1:35" ht="45" customHeight="1" x14ac:dyDescent="0.4">
      <c r="A316" s="79"/>
      <c r="B316" s="80"/>
      <c r="C316" s="81"/>
      <c r="D316" s="81"/>
      <c r="E316" s="109">
        <f t="shared" si="12"/>
        <v>0</v>
      </c>
      <c r="F316" s="95"/>
      <c r="G316" s="104">
        <f t="shared" si="13"/>
        <v>0</v>
      </c>
      <c r="H316" s="105">
        <f t="shared" si="14"/>
        <v>0</v>
      </c>
      <c r="I316" s="150"/>
      <c r="J316" s="95"/>
      <c r="K316" s="95"/>
      <c r="L316" s="95"/>
      <c r="M316" s="95"/>
      <c r="N316" s="151"/>
      <c r="O316" s="155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</row>
    <row r="317" spans="1:35" ht="45" customHeight="1" x14ac:dyDescent="0.4">
      <c r="A317" s="77"/>
      <c r="B317" s="69"/>
      <c r="C317" s="70"/>
      <c r="D317" s="70"/>
      <c r="E317" s="109">
        <f t="shared" si="12"/>
        <v>0</v>
      </c>
      <c r="F317" s="94"/>
      <c r="G317" s="104">
        <f t="shared" si="13"/>
        <v>0</v>
      </c>
      <c r="H317" s="105">
        <f t="shared" si="14"/>
        <v>0</v>
      </c>
      <c r="I317" s="138"/>
      <c r="J317" s="94"/>
      <c r="K317" s="94"/>
      <c r="L317" s="94"/>
      <c r="M317" s="94"/>
      <c r="N317" s="139"/>
      <c r="O317" s="140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</row>
    <row r="318" spans="1:35" ht="45" customHeight="1" x14ac:dyDescent="0.4">
      <c r="A318" s="79"/>
      <c r="B318" s="80"/>
      <c r="C318" s="81"/>
      <c r="D318" s="81"/>
      <c r="E318" s="109">
        <f t="shared" si="12"/>
        <v>0</v>
      </c>
      <c r="F318" s="95"/>
      <c r="G318" s="104">
        <f t="shared" si="13"/>
        <v>0</v>
      </c>
      <c r="H318" s="105">
        <f t="shared" si="14"/>
        <v>0</v>
      </c>
      <c r="I318" s="150"/>
      <c r="J318" s="95"/>
      <c r="K318" s="95"/>
      <c r="L318" s="95"/>
      <c r="M318" s="95"/>
      <c r="N318" s="151"/>
      <c r="O318" s="155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</row>
    <row r="319" spans="1:35" ht="45" customHeight="1" x14ac:dyDescent="0.4">
      <c r="A319" s="77"/>
      <c r="B319" s="69"/>
      <c r="C319" s="70"/>
      <c r="D319" s="70"/>
      <c r="E319" s="109">
        <f t="shared" si="12"/>
        <v>0</v>
      </c>
      <c r="F319" s="94"/>
      <c r="G319" s="104">
        <f t="shared" si="13"/>
        <v>0</v>
      </c>
      <c r="H319" s="105">
        <f t="shared" si="14"/>
        <v>0</v>
      </c>
      <c r="I319" s="138"/>
      <c r="J319" s="94"/>
      <c r="K319" s="94"/>
      <c r="L319" s="94"/>
      <c r="M319" s="94"/>
      <c r="N319" s="139"/>
      <c r="O319" s="140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</row>
    <row r="320" spans="1:35" ht="45" customHeight="1" x14ac:dyDescent="0.4">
      <c r="A320" s="79"/>
      <c r="B320" s="80"/>
      <c r="C320" s="81"/>
      <c r="D320" s="81"/>
      <c r="E320" s="109">
        <f t="shared" si="12"/>
        <v>0</v>
      </c>
      <c r="F320" s="95"/>
      <c r="G320" s="104">
        <f t="shared" si="13"/>
        <v>0</v>
      </c>
      <c r="H320" s="105">
        <f t="shared" si="14"/>
        <v>0</v>
      </c>
      <c r="I320" s="150"/>
      <c r="J320" s="95"/>
      <c r="K320" s="95"/>
      <c r="L320" s="95"/>
      <c r="M320" s="95"/>
      <c r="N320" s="151"/>
      <c r="O320" s="155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</row>
    <row r="321" spans="1:35" ht="45" customHeight="1" x14ac:dyDescent="0.4">
      <c r="A321" s="77"/>
      <c r="B321" s="69"/>
      <c r="C321" s="70"/>
      <c r="D321" s="70"/>
      <c r="E321" s="109">
        <f t="shared" si="12"/>
        <v>0</v>
      </c>
      <c r="F321" s="94"/>
      <c r="G321" s="104">
        <f t="shared" si="13"/>
        <v>0</v>
      </c>
      <c r="H321" s="105">
        <f t="shared" si="14"/>
        <v>0</v>
      </c>
      <c r="I321" s="138"/>
      <c r="J321" s="94"/>
      <c r="K321" s="94"/>
      <c r="L321" s="94"/>
      <c r="M321" s="94"/>
      <c r="N321" s="139"/>
      <c r="O321" s="140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</row>
    <row r="322" spans="1:35" ht="45" customHeight="1" x14ac:dyDescent="0.4">
      <c r="A322" s="79"/>
      <c r="B322" s="80"/>
      <c r="C322" s="81"/>
      <c r="D322" s="81"/>
      <c r="E322" s="109">
        <f t="shared" si="12"/>
        <v>0</v>
      </c>
      <c r="F322" s="95"/>
      <c r="G322" s="104">
        <f t="shared" si="13"/>
        <v>0</v>
      </c>
      <c r="H322" s="105">
        <f t="shared" si="14"/>
        <v>0</v>
      </c>
      <c r="I322" s="150"/>
      <c r="J322" s="95"/>
      <c r="K322" s="95"/>
      <c r="L322" s="95"/>
      <c r="M322" s="95"/>
      <c r="N322" s="151"/>
      <c r="O322" s="155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</row>
    <row r="323" spans="1:35" ht="45" customHeight="1" x14ac:dyDescent="0.4">
      <c r="A323" s="77"/>
      <c r="B323" s="69"/>
      <c r="C323" s="70"/>
      <c r="D323" s="70"/>
      <c r="E323" s="109">
        <f t="shared" si="12"/>
        <v>0</v>
      </c>
      <c r="F323" s="94"/>
      <c r="G323" s="104">
        <f t="shared" si="13"/>
        <v>0</v>
      </c>
      <c r="H323" s="105">
        <f t="shared" si="14"/>
        <v>0</v>
      </c>
      <c r="I323" s="138"/>
      <c r="J323" s="94"/>
      <c r="K323" s="94"/>
      <c r="L323" s="94"/>
      <c r="M323" s="94"/>
      <c r="N323" s="139"/>
      <c r="O323" s="140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</row>
    <row r="324" spans="1:35" ht="45" customHeight="1" x14ac:dyDescent="0.4">
      <c r="A324" s="79"/>
      <c r="B324" s="80"/>
      <c r="C324" s="81"/>
      <c r="D324" s="81"/>
      <c r="E324" s="109">
        <f t="shared" si="12"/>
        <v>0</v>
      </c>
      <c r="F324" s="95"/>
      <c r="G324" s="104">
        <f t="shared" si="13"/>
        <v>0</v>
      </c>
      <c r="H324" s="105">
        <f t="shared" si="14"/>
        <v>0</v>
      </c>
      <c r="I324" s="150"/>
      <c r="J324" s="95"/>
      <c r="K324" s="95"/>
      <c r="L324" s="95"/>
      <c r="M324" s="95"/>
      <c r="N324" s="151"/>
      <c r="O324" s="155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</row>
    <row r="325" spans="1:35" ht="45" customHeight="1" x14ac:dyDescent="0.4">
      <c r="A325" s="77"/>
      <c r="B325" s="69"/>
      <c r="C325" s="70"/>
      <c r="D325" s="70"/>
      <c r="E325" s="109">
        <f t="shared" ref="E325:E388" si="15">D325/18</f>
        <v>0</v>
      </c>
      <c r="F325" s="94"/>
      <c r="G325" s="104">
        <f t="shared" si="13"/>
        <v>0</v>
      </c>
      <c r="H325" s="105">
        <f t="shared" si="14"/>
        <v>0</v>
      </c>
      <c r="I325" s="138"/>
      <c r="J325" s="94"/>
      <c r="K325" s="94"/>
      <c r="L325" s="94"/>
      <c r="M325" s="94"/>
      <c r="N325" s="139"/>
      <c r="O325" s="140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</row>
    <row r="326" spans="1:35" ht="45" customHeight="1" x14ac:dyDescent="0.4">
      <c r="A326" s="79"/>
      <c r="B326" s="80"/>
      <c r="C326" s="81"/>
      <c r="D326" s="81"/>
      <c r="E326" s="109">
        <f t="shared" si="15"/>
        <v>0</v>
      </c>
      <c r="F326" s="95"/>
      <c r="G326" s="104">
        <f t="shared" ref="G326:G389" si="16">IFERROR(E326/F326,0)</f>
        <v>0</v>
      </c>
      <c r="H326" s="105">
        <f t="shared" ref="H326:H389" si="17">IFERROR(D326/F326,0)</f>
        <v>0</v>
      </c>
      <c r="I326" s="150"/>
      <c r="J326" s="95"/>
      <c r="K326" s="95"/>
      <c r="L326" s="95"/>
      <c r="M326" s="95"/>
      <c r="N326" s="151"/>
      <c r="O326" s="155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</row>
    <row r="327" spans="1:35" ht="45" customHeight="1" x14ac:dyDescent="0.4">
      <c r="A327" s="77"/>
      <c r="B327" s="69"/>
      <c r="C327" s="70"/>
      <c r="D327" s="70"/>
      <c r="E327" s="109">
        <f t="shared" si="15"/>
        <v>0</v>
      </c>
      <c r="F327" s="94"/>
      <c r="G327" s="104">
        <f t="shared" si="16"/>
        <v>0</v>
      </c>
      <c r="H327" s="105">
        <f t="shared" si="17"/>
        <v>0</v>
      </c>
      <c r="I327" s="138"/>
      <c r="J327" s="94"/>
      <c r="K327" s="94"/>
      <c r="L327" s="94"/>
      <c r="M327" s="94"/>
      <c r="N327" s="139"/>
      <c r="O327" s="140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</row>
    <row r="328" spans="1:35" ht="45" customHeight="1" x14ac:dyDescent="0.4">
      <c r="A328" s="79"/>
      <c r="B328" s="80"/>
      <c r="C328" s="81"/>
      <c r="D328" s="81"/>
      <c r="E328" s="109">
        <f t="shared" si="15"/>
        <v>0</v>
      </c>
      <c r="F328" s="95"/>
      <c r="G328" s="104">
        <f t="shared" si="16"/>
        <v>0</v>
      </c>
      <c r="H328" s="105">
        <f t="shared" si="17"/>
        <v>0</v>
      </c>
      <c r="I328" s="150"/>
      <c r="J328" s="95"/>
      <c r="K328" s="95"/>
      <c r="L328" s="95"/>
      <c r="M328" s="95"/>
      <c r="N328" s="151"/>
      <c r="O328" s="155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</row>
    <row r="329" spans="1:35" ht="45" customHeight="1" x14ac:dyDescent="0.4">
      <c r="A329" s="77"/>
      <c r="B329" s="69"/>
      <c r="C329" s="70"/>
      <c r="D329" s="70"/>
      <c r="E329" s="109">
        <f t="shared" si="15"/>
        <v>0</v>
      </c>
      <c r="F329" s="94"/>
      <c r="G329" s="104">
        <f t="shared" si="16"/>
        <v>0</v>
      </c>
      <c r="H329" s="105">
        <f t="shared" si="17"/>
        <v>0</v>
      </c>
      <c r="I329" s="138"/>
      <c r="J329" s="94"/>
      <c r="K329" s="94"/>
      <c r="L329" s="94"/>
      <c r="M329" s="94"/>
      <c r="N329" s="139"/>
      <c r="O329" s="140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</row>
    <row r="330" spans="1:35" ht="45" customHeight="1" x14ac:dyDescent="0.4">
      <c r="A330" s="79"/>
      <c r="B330" s="80"/>
      <c r="C330" s="81"/>
      <c r="D330" s="81"/>
      <c r="E330" s="109">
        <f t="shared" si="15"/>
        <v>0</v>
      </c>
      <c r="F330" s="95"/>
      <c r="G330" s="104">
        <f t="shared" si="16"/>
        <v>0</v>
      </c>
      <c r="H330" s="105">
        <f t="shared" si="17"/>
        <v>0</v>
      </c>
      <c r="I330" s="150"/>
      <c r="J330" s="95"/>
      <c r="K330" s="95"/>
      <c r="L330" s="95"/>
      <c r="M330" s="95"/>
      <c r="N330" s="151"/>
      <c r="O330" s="155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</row>
    <row r="331" spans="1:35" ht="45" customHeight="1" x14ac:dyDescent="0.4">
      <c r="A331" s="77"/>
      <c r="B331" s="69"/>
      <c r="C331" s="70"/>
      <c r="D331" s="70"/>
      <c r="E331" s="109">
        <f t="shared" si="15"/>
        <v>0</v>
      </c>
      <c r="F331" s="94"/>
      <c r="G331" s="104">
        <f t="shared" si="16"/>
        <v>0</v>
      </c>
      <c r="H331" s="105">
        <f t="shared" si="17"/>
        <v>0</v>
      </c>
      <c r="I331" s="138"/>
      <c r="J331" s="94"/>
      <c r="K331" s="94"/>
      <c r="L331" s="94"/>
      <c r="M331" s="94"/>
      <c r="N331" s="139"/>
      <c r="O331" s="140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</row>
    <row r="332" spans="1:35" ht="45" customHeight="1" x14ac:dyDescent="0.4">
      <c r="A332" s="79"/>
      <c r="B332" s="80"/>
      <c r="C332" s="81"/>
      <c r="D332" s="81"/>
      <c r="E332" s="109">
        <f t="shared" si="15"/>
        <v>0</v>
      </c>
      <c r="F332" s="95"/>
      <c r="G332" s="104">
        <f t="shared" si="16"/>
        <v>0</v>
      </c>
      <c r="H332" s="105">
        <f t="shared" si="17"/>
        <v>0</v>
      </c>
      <c r="I332" s="150"/>
      <c r="J332" s="95"/>
      <c r="K332" s="95"/>
      <c r="L332" s="95"/>
      <c r="M332" s="95"/>
      <c r="N332" s="151"/>
      <c r="O332" s="155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</row>
    <row r="333" spans="1:35" ht="45" customHeight="1" x14ac:dyDescent="0.4">
      <c r="A333" s="77"/>
      <c r="B333" s="69"/>
      <c r="C333" s="70"/>
      <c r="D333" s="70"/>
      <c r="E333" s="109">
        <f t="shared" si="15"/>
        <v>0</v>
      </c>
      <c r="F333" s="94"/>
      <c r="G333" s="104">
        <f t="shared" si="16"/>
        <v>0</v>
      </c>
      <c r="H333" s="105">
        <f t="shared" si="17"/>
        <v>0</v>
      </c>
      <c r="I333" s="138"/>
      <c r="J333" s="94"/>
      <c r="K333" s="94"/>
      <c r="L333" s="94"/>
      <c r="M333" s="94"/>
      <c r="N333" s="139"/>
      <c r="O333" s="140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</row>
    <row r="334" spans="1:35" ht="45" customHeight="1" x14ac:dyDescent="0.4">
      <c r="A334" s="79"/>
      <c r="B334" s="80"/>
      <c r="C334" s="81"/>
      <c r="D334" s="81"/>
      <c r="E334" s="109">
        <f t="shared" si="15"/>
        <v>0</v>
      </c>
      <c r="F334" s="95"/>
      <c r="G334" s="104">
        <f t="shared" si="16"/>
        <v>0</v>
      </c>
      <c r="H334" s="105">
        <f t="shared" si="17"/>
        <v>0</v>
      </c>
      <c r="I334" s="150"/>
      <c r="J334" s="95"/>
      <c r="K334" s="95"/>
      <c r="L334" s="95"/>
      <c r="M334" s="95"/>
      <c r="N334" s="151"/>
      <c r="O334" s="155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</row>
    <row r="335" spans="1:35" ht="45" customHeight="1" x14ac:dyDescent="0.4">
      <c r="A335" s="77"/>
      <c r="B335" s="69"/>
      <c r="C335" s="70"/>
      <c r="D335" s="70"/>
      <c r="E335" s="109">
        <f t="shared" si="15"/>
        <v>0</v>
      </c>
      <c r="F335" s="94"/>
      <c r="G335" s="104">
        <f t="shared" si="16"/>
        <v>0</v>
      </c>
      <c r="H335" s="105">
        <f t="shared" si="17"/>
        <v>0</v>
      </c>
      <c r="I335" s="138"/>
      <c r="J335" s="94"/>
      <c r="K335" s="94"/>
      <c r="L335" s="94"/>
      <c r="M335" s="94"/>
      <c r="N335" s="139"/>
      <c r="O335" s="140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</row>
    <row r="336" spans="1:35" ht="45" customHeight="1" x14ac:dyDescent="0.4">
      <c r="A336" s="79"/>
      <c r="B336" s="80"/>
      <c r="C336" s="81"/>
      <c r="D336" s="81"/>
      <c r="E336" s="109">
        <f t="shared" si="15"/>
        <v>0</v>
      </c>
      <c r="F336" s="95"/>
      <c r="G336" s="104">
        <f t="shared" si="16"/>
        <v>0</v>
      </c>
      <c r="H336" s="105">
        <f t="shared" si="17"/>
        <v>0</v>
      </c>
      <c r="I336" s="150"/>
      <c r="J336" s="95"/>
      <c r="K336" s="95"/>
      <c r="L336" s="95"/>
      <c r="M336" s="95"/>
      <c r="N336" s="151"/>
      <c r="O336" s="155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</row>
    <row r="337" spans="1:35" ht="45" customHeight="1" x14ac:dyDescent="0.4">
      <c r="A337" s="77"/>
      <c r="B337" s="69"/>
      <c r="C337" s="70"/>
      <c r="D337" s="70"/>
      <c r="E337" s="109">
        <f t="shared" si="15"/>
        <v>0</v>
      </c>
      <c r="F337" s="94"/>
      <c r="G337" s="104">
        <f t="shared" si="16"/>
        <v>0</v>
      </c>
      <c r="H337" s="105">
        <f t="shared" si="17"/>
        <v>0</v>
      </c>
      <c r="I337" s="138"/>
      <c r="J337" s="94"/>
      <c r="K337" s="94"/>
      <c r="L337" s="94"/>
      <c r="M337" s="94"/>
      <c r="N337" s="139"/>
      <c r="O337" s="140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</row>
    <row r="338" spans="1:35" ht="45" customHeight="1" x14ac:dyDescent="0.4">
      <c r="A338" s="79"/>
      <c r="B338" s="80"/>
      <c r="C338" s="81"/>
      <c r="D338" s="81"/>
      <c r="E338" s="109">
        <f t="shared" si="15"/>
        <v>0</v>
      </c>
      <c r="F338" s="95"/>
      <c r="G338" s="104">
        <f t="shared" si="16"/>
        <v>0</v>
      </c>
      <c r="H338" s="105">
        <f t="shared" si="17"/>
        <v>0</v>
      </c>
      <c r="I338" s="150"/>
      <c r="J338" s="95"/>
      <c r="K338" s="95"/>
      <c r="L338" s="95"/>
      <c r="M338" s="95"/>
      <c r="N338" s="151"/>
      <c r="O338" s="155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</row>
    <row r="339" spans="1:35" ht="45" customHeight="1" x14ac:dyDescent="0.4">
      <c r="A339" s="77"/>
      <c r="B339" s="69"/>
      <c r="C339" s="70"/>
      <c r="D339" s="70"/>
      <c r="E339" s="109">
        <f t="shared" si="15"/>
        <v>0</v>
      </c>
      <c r="F339" s="94"/>
      <c r="G339" s="104">
        <f t="shared" si="16"/>
        <v>0</v>
      </c>
      <c r="H339" s="105">
        <f t="shared" si="17"/>
        <v>0</v>
      </c>
      <c r="I339" s="138"/>
      <c r="J339" s="94"/>
      <c r="K339" s="94"/>
      <c r="L339" s="94"/>
      <c r="M339" s="94"/>
      <c r="N339" s="139"/>
      <c r="O339" s="140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</row>
    <row r="340" spans="1:35" ht="45" customHeight="1" x14ac:dyDescent="0.4">
      <c r="A340" s="79"/>
      <c r="B340" s="80"/>
      <c r="C340" s="81"/>
      <c r="D340" s="81"/>
      <c r="E340" s="109">
        <f t="shared" si="15"/>
        <v>0</v>
      </c>
      <c r="F340" s="95"/>
      <c r="G340" s="104">
        <f t="shared" si="16"/>
        <v>0</v>
      </c>
      <c r="H340" s="105">
        <f t="shared" si="17"/>
        <v>0</v>
      </c>
      <c r="I340" s="150"/>
      <c r="J340" s="95"/>
      <c r="K340" s="95"/>
      <c r="L340" s="95"/>
      <c r="M340" s="95"/>
      <c r="N340" s="151"/>
      <c r="O340" s="155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</row>
    <row r="341" spans="1:35" ht="45" customHeight="1" x14ac:dyDescent="0.4">
      <c r="A341" s="77"/>
      <c r="B341" s="69"/>
      <c r="C341" s="70"/>
      <c r="D341" s="70"/>
      <c r="E341" s="109">
        <f t="shared" si="15"/>
        <v>0</v>
      </c>
      <c r="F341" s="94"/>
      <c r="G341" s="104">
        <f t="shared" si="16"/>
        <v>0</v>
      </c>
      <c r="H341" s="105">
        <f t="shared" si="17"/>
        <v>0</v>
      </c>
      <c r="I341" s="138"/>
      <c r="J341" s="94"/>
      <c r="K341" s="94"/>
      <c r="L341" s="94"/>
      <c r="M341" s="94"/>
      <c r="N341" s="139"/>
      <c r="O341" s="140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</row>
    <row r="342" spans="1:35" ht="45" customHeight="1" x14ac:dyDescent="0.4">
      <c r="A342" s="79"/>
      <c r="B342" s="80"/>
      <c r="C342" s="81"/>
      <c r="D342" s="81"/>
      <c r="E342" s="109">
        <f t="shared" si="15"/>
        <v>0</v>
      </c>
      <c r="F342" s="95"/>
      <c r="G342" s="104">
        <f t="shared" si="16"/>
        <v>0</v>
      </c>
      <c r="H342" s="105">
        <f t="shared" si="17"/>
        <v>0</v>
      </c>
      <c r="I342" s="150"/>
      <c r="J342" s="95"/>
      <c r="K342" s="95"/>
      <c r="L342" s="95"/>
      <c r="M342" s="95"/>
      <c r="N342" s="151"/>
      <c r="O342" s="155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</row>
    <row r="343" spans="1:35" ht="45" customHeight="1" x14ac:dyDescent="0.4">
      <c r="A343" s="77"/>
      <c r="B343" s="69"/>
      <c r="C343" s="70"/>
      <c r="D343" s="70"/>
      <c r="E343" s="109">
        <f t="shared" si="15"/>
        <v>0</v>
      </c>
      <c r="F343" s="94"/>
      <c r="G343" s="104">
        <f t="shared" si="16"/>
        <v>0</v>
      </c>
      <c r="H343" s="105">
        <f t="shared" si="17"/>
        <v>0</v>
      </c>
      <c r="I343" s="138"/>
      <c r="J343" s="94"/>
      <c r="K343" s="94"/>
      <c r="L343" s="94"/>
      <c r="M343" s="94"/>
      <c r="N343" s="139"/>
      <c r="O343" s="140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</row>
    <row r="344" spans="1:35" ht="45" customHeight="1" x14ac:dyDescent="0.4">
      <c r="A344" s="79"/>
      <c r="B344" s="80"/>
      <c r="C344" s="81"/>
      <c r="D344" s="81"/>
      <c r="E344" s="109">
        <f t="shared" si="15"/>
        <v>0</v>
      </c>
      <c r="F344" s="95"/>
      <c r="G344" s="104">
        <f t="shared" si="16"/>
        <v>0</v>
      </c>
      <c r="H344" s="105">
        <f t="shared" si="17"/>
        <v>0</v>
      </c>
      <c r="I344" s="150"/>
      <c r="J344" s="95"/>
      <c r="K344" s="95"/>
      <c r="L344" s="95"/>
      <c r="M344" s="95"/>
      <c r="N344" s="151"/>
      <c r="O344" s="155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</row>
    <row r="345" spans="1:35" ht="45" customHeight="1" x14ac:dyDescent="0.4">
      <c r="A345" s="77"/>
      <c r="B345" s="69"/>
      <c r="C345" s="70"/>
      <c r="D345" s="70"/>
      <c r="E345" s="109">
        <f t="shared" si="15"/>
        <v>0</v>
      </c>
      <c r="F345" s="94"/>
      <c r="G345" s="104">
        <f t="shared" si="16"/>
        <v>0</v>
      </c>
      <c r="H345" s="105">
        <f t="shared" si="17"/>
        <v>0</v>
      </c>
      <c r="I345" s="138"/>
      <c r="J345" s="94"/>
      <c r="K345" s="94"/>
      <c r="L345" s="94"/>
      <c r="M345" s="94"/>
      <c r="N345" s="139"/>
      <c r="O345" s="140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</row>
    <row r="346" spans="1:35" ht="45" customHeight="1" x14ac:dyDescent="0.4">
      <c r="A346" s="79"/>
      <c r="B346" s="80"/>
      <c r="C346" s="81"/>
      <c r="D346" s="81"/>
      <c r="E346" s="109">
        <f t="shared" si="15"/>
        <v>0</v>
      </c>
      <c r="F346" s="95"/>
      <c r="G346" s="104">
        <f t="shared" si="16"/>
        <v>0</v>
      </c>
      <c r="H346" s="105">
        <f t="shared" si="17"/>
        <v>0</v>
      </c>
      <c r="I346" s="150"/>
      <c r="J346" s="95"/>
      <c r="K346" s="95"/>
      <c r="L346" s="95"/>
      <c r="M346" s="95"/>
      <c r="N346" s="151"/>
      <c r="O346" s="155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</row>
    <row r="347" spans="1:35" ht="45" customHeight="1" x14ac:dyDescent="0.4">
      <c r="A347" s="77"/>
      <c r="B347" s="69"/>
      <c r="C347" s="70"/>
      <c r="D347" s="70"/>
      <c r="E347" s="109">
        <f t="shared" si="15"/>
        <v>0</v>
      </c>
      <c r="F347" s="94"/>
      <c r="G347" s="104">
        <f t="shared" si="16"/>
        <v>0</v>
      </c>
      <c r="H347" s="105">
        <f t="shared" si="17"/>
        <v>0</v>
      </c>
      <c r="I347" s="138"/>
      <c r="J347" s="94"/>
      <c r="K347" s="94"/>
      <c r="L347" s="94"/>
      <c r="M347" s="94"/>
      <c r="N347" s="139"/>
      <c r="O347" s="140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</row>
    <row r="348" spans="1:35" ht="45" customHeight="1" x14ac:dyDescent="0.4">
      <c r="A348" s="79"/>
      <c r="B348" s="80"/>
      <c r="C348" s="81"/>
      <c r="D348" s="81"/>
      <c r="E348" s="109">
        <f t="shared" si="15"/>
        <v>0</v>
      </c>
      <c r="F348" s="95"/>
      <c r="G348" s="104">
        <f t="shared" si="16"/>
        <v>0</v>
      </c>
      <c r="H348" s="105">
        <f t="shared" si="17"/>
        <v>0</v>
      </c>
      <c r="I348" s="150"/>
      <c r="J348" s="95"/>
      <c r="K348" s="95"/>
      <c r="L348" s="95"/>
      <c r="M348" s="95"/>
      <c r="N348" s="151"/>
      <c r="O348" s="155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</row>
    <row r="349" spans="1:35" ht="45" customHeight="1" x14ac:dyDescent="0.4">
      <c r="A349" s="77"/>
      <c r="B349" s="69"/>
      <c r="C349" s="70"/>
      <c r="D349" s="70"/>
      <c r="E349" s="109">
        <f t="shared" si="15"/>
        <v>0</v>
      </c>
      <c r="F349" s="94"/>
      <c r="G349" s="104">
        <f t="shared" si="16"/>
        <v>0</v>
      </c>
      <c r="H349" s="105">
        <f t="shared" si="17"/>
        <v>0</v>
      </c>
      <c r="I349" s="138"/>
      <c r="J349" s="94"/>
      <c r="K349" s="94"/>
      <c r="L349" s="94"/>
      <c r="M349" s="94"/>
      <c r="N349" s="139"/>
      <c r="O349" s="140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</row>
    <row r="350" spans="1:35" ht="45" customHeight="1" x14ac:dyDescent="0.4">
      <c r="A350" s="79"/>
      <c r="B350" s="80"/>
      <c r="C350" s="81"/>
      <c r="D350" s="81"/>
      <c r="E350" s="109">
        <f t="shared" si="15"/>
        <v>0</v>
      </c>
      <c r="F350" s="95"/>
      <c r="G350" s="104">
        <f t="shared" si="16"/>
        <v>0</v>
      </c>
      <c r="H350" s="105">
        <f t="shared" si="17"/>
        <v>0</v>
      </c>
      <c r="I350" s="150"/>
      <c r="J350" s="95"/>
      <c r="K350" s="95"/>
      <c r="L350" s="95"/>
      <c r="M350" s="95"/>
      <c r="N350" s="151"/>
      <c r="O350" s="155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</row>
    <row r="351" spans="1:35" ht="45" customHeight="1" x14ac:dyDescent="0.4">
      <c r="A351" s="77"/>
      <c r="B351" s="69"/>
      <c r="C351" s="70"/>
      <c r="D351" s="70"/>
      <c r="E351" s="109">
        <f t="shared" si="15"/>
        <v>0</v>
      </c>
      <c r="F351" s="94"/>
      <c r="G351" s="104">
        <f t="shared" si="16"/>
        <v>0</v>
      </c>
      <c r="H351" s="105">
        <f t="shared" si="17"/>
        <v>0</v>
      </c>
      <c r="I351" s="138"/>
      <c r="J351" s="94"/>
      <c r="K351" s="94"/>
      <c r="L351" s="94"/>
      <c r="M351" s="94"/>
      <c r="N351" s="139"/>
      <c r="O351" s="140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</row>
    <row r="352" spans="1:35" ht="45" customHeight="1" x14ac:dyDescent="0.4">
      <c r="A352" s="79"/>
      <c r="B352" s="80"/>
      <c r="C352" s="81"/>
      <c r="D352" s="81"/>
      <c r="E352" s="109">
        <f t="shared" si="15"/>
        <v>0</v>
      </c>
      <c r="F352" s="95"/>
      <c r="G352" s="104">
        <f t="shared" si="16"/>
        <v>0</v>
      </c>
      <c r="H352" s="105">
        <f t="shared" si="17"/>
        <v>0</v>
      </c>
      <c r="I352" s="150"/>
      <c r="J352" s="95"/>
      <c r="K352" s="95"/>
      <c r="L352" s="95"/>
      <c r="M352" s="95"/>
      <c r="N352" s="151"/>
      <c r="O352" s="155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</row>
    <row r="353" spans="1:35" ht="45" customHeight="1" x14ac:dyDescent="0.4">
      <c r="A353" s="77"/>
      <c r="B353" s="69"/>
      <c r="C353" s="70"/>
      <c r="D353" s="70"/>
      <c r="E353" s="109">
        <f t="shared" si="15"/>
        <v>0</v>
      </c>
      <c r="F353" s="94"/>
      <c r="G353" s="104">
        <f t="shared" si="16"/>
        <v>0</v>
      </c>
      <c r="H353" s="105">
        <f t="shared" si="17"/>
        <v>0</v>
      </c>
      <c r="I353" s="138"/>
      <c r="J353" s="94"/>
      <c r="K353" s="94"/>
      <c r="L353" s="94"/>
      <c r="M353" s="94"/>
      <c r="N353" s="139"/>
      <c r="O353" s="140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</row>
    <row r="354" spans="1:35" ht="45" customHeight="1" x14ac:dyDescent="0.4">
      <c r="A354" s="79"/>
      <c r="B354" s="80"/>
      <c r="C354" s="81"/>
      <c r="D354" s="81"/>
      <c r="E354" s="109">
        <f t="shared" si="15"/>
        <v>0</v>
      </c>
      <c r="F354" s="95"/>
      <c r="G354" s="104">
        <f t="shared" si="16"/>
        <v>0</v>
      </c>
      <c r="H354" s="105">
        <f t="shared" si="17"/>
        <v>0</v>
      </c>
      <c r="I354" s="150"/>
      <c r="J354" s="95"/>
      <c r="K354" s="95"/>
      <c r="L354" s="95"/>
      <c r="M354" s="95"/>
      <c r="N354" s="151"/>
      <c r="O354" s="155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</row>
    <row r="355" spans="1:35" ht="45" customHeight="1" x14ac:dyDescent="0.4">
      <c r="A355" s="77"/>
      <c r="B355" s="69"/>
      <c r="C355" s="70"/>
      <c r="D355" s="70"/>
      <c r="E355" s="109">
        <f t="shared" si="15"/>
        <v>0</v>
      </c>
      <c r="F355" s="94"/>
      <c r="G355" s="104">
        <f t="shared" si="16"/>
        <v>0</v>
      </c>
      <c r="H355" s="105">
        <f t="shared" si="17"/>
        <v>0</v>
      </c>
      <c r="I355" s="138"/>
      <c r="J355" s="94"/>
      <c r="K355" s="94"/>
      <c r="L355" s="94"/>
      <c r="M355" s="94"/>
      <c r="N355" s="139"/>
      <c r="O355" s="140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</row>
    <row r="356" spans="1:35" ht="45" customHeight="1" x14ac:dyDescent="0.4">
      <c r="A356" s="79"/>
      <c r="B356" s="80"/>
      <c r="C356" s="81"/>
      <c r="D356" s="81"/>
      <c r="E356" s="109">
        <f t="shared" si="15"/>
        <v>0</v>
      </c>
      <c r="F356" s="95"/>
      <c r="G356" s="104">
        <f t="shared" si="16"/>
        <v>0</v>
      </c>
      <c r="H356" s="105">
        <f t="shared" si="17"/>
        <v>0</v>
      </c>
      <c r="I356" s="150"/>
      <c r="J356" s="95"/>
      <c r="K356" s="95"/>
      <c r="L356" s="95"/>
      <c r="M356" s="95"/>
      <c r="N356" s="151"/>
      <c r="O356" s="155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</row>
    <row r="357" spans="1:35" ht="45" customHeight="1" x14ac:dyDescent="0.4">
      <c r="A357" s="77"/>
      <c r="B357" s="69"/>
      <c r="C357" s="70"/>
      <c r="D357" s="70"/>
      <c r="E357" s="109">
        <f t="shared" si="15"/>
        <v>0</v>
      </c>
      <c r="F357" s="94"/>
      <c r="G357" s="104">
        <f t="shared" si="16"/>
        <v>0</v>
      </c>
      <c r="H357" s="105">
        <f t="shared" si="17"/>
        <v>0</v>
      </c>
      <c r="I357" s="138"/>
      <c r="J357" s="94"/>
      <c r="K357" s="94"/>
      <c r="L357" s="94"/>
      <c r="M357" s="94"/>
      <c r="N357" s="139"/>
      <c r="O357" s="140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</row>
    <row r="358" spans="1:35" ht="45" customHeight="1" x14ac:dyDescent="0.4">
      <c r="A358" s="79"/>
      <c r="B358" s="80"/>
      <c r="C358" s="81"/>
      <c r="D358" s="81"/>
      <c r="E358" s="109">
        <f t="shared" si="15"/>
        <v>0</v>
      </c>
      <c r="F358" s="95"/>
      <c r="G358" s="104">
        <f t="shared" si="16"/>
        <v>0</v>
      </c>
      <c r="H358" s="105">
        <f t="shared" si="17"/>
        <v>0</v>
      </c>
      <c r="I358" s="150"/>
      <c r="J358" s="95"/>
      <c r="K358" s="95"/>
      <c r="L358" s="95"/>
      <c r="M358" s="95"/>
      <c r="N358" s="151"/>
      <c r="O358" s="155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</row>
    <row r="359" spans="1:35" ht="45" customHeight="1" x14ac:dyDescent="0.4">
      <c r="A359" s="77"/>
      <c r="B359" s="69"/>
      <c r="C359" s="70"/>
      <c r="D359" s="70"/>
      <c r="E359" s="109">
        <f t="shared" si="15"/>
        <v>0</v>
      </c>
      <c r="F359" s="94"/>
      <c r="G359" s="104">
        <f t="shared" si="16"/>
        <v>0</v>
      </c>
      <c r="H359" s="105">
        <f t="shared" si="17"/>
        <v>0</v>
      </c>
      <c r="I359" s="138"/>
      <c r="J359" s="94"/>
      <c r="K359" s="94"/>
      <c r="L359" s="94"/>
      <c r="M359" s="94"/>
      <c r="N359" s="139"/>
      <c r="O359" s="140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</row>
    <row r="360" spans="1:35" ht="45" customHeight="1" x14ac:dyDescent="0.4">
      <c r="A360" s="79"/>
      <c r="B360" s="80"/>
      <c r="C360" s="81"/>
      <c r="D360" s="81"/>
      <c r="E360" s="109">
        <f t="shared" si="15"/>
        <v>0</v>
      </c>
      <c r="F360" s="95"/>
      <c r="G360" s="104">
        <f t="shared" si="16"/>
        <v>0</v>
      </c>
      <c r="H360" s="105">
        <f t="shared" si="17"/>
        <v>0</v>
      </c>
      <c r="I360" s="150"/>
      <c r="J360" s="95"/>
      <c r="K360" s="95"/>
      <c r="L360" s="95"/>
      <c r="M360" s="95"/>
      <c r="N360" s="151"/>
      <c r="O360" s="155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</row>
    <row r="361" spans="1:35" ht="45" customHeight="1" x14ac:dyDescent="0.4">
      <c r="A361" s="77"/>
      <c r="B361" s="69"/>
      <c r="C361" s="70"/>
      <c r="D361" s="70"/>
      <c r="E361" s="109">
        <f t="shared" si="15"/>
        <v>0</v>
      </c>
      <c r="F361" s="94"/>
      <c r="G361" s="104">
        <f t="shared" si="16"/>
        <v>0</v>
      </c>
      <c r="H361" s="105">
        <f t="shared" si="17"/>
        <v>0</v>
      </c>
      <c r="I361" s="138"/>
      <c r="J361" s="94"/>
      <c r="K361" s="94"/>
      <c r="L361" s="94"/>
      <c r="M361" s="94"/>
      <c r="N361" s="139"/>
      <c r="O361" s="140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</row>
    <row r="362" spans="1:35" ht="45" customHeight="1" x14ac:dyDescent="0.4">
      <c r="A362" s="79"/>
      <c r="B362" s="80"/>
      <c r="C362" s="81"/>
      <c r="D362" s="81"/>
      <c r="E362" s="109">
        <f t="shared" si="15"/>
        <v>0</v>
      </c>
      <c r="F362" s="95"/>
      <c r="G362" s="104">
        <f t="shared" si="16"/>
        <v>0</v>
      </c>
      <c r="H362" s="105">
        <f t="shared" si="17"/>
        <v>0</v>
      </c>
      <c r="I362" s="150"/>
      <c r="J362" s="95"/>
      <c r="K362" s="95"/>
      <c r="L362" s="95"/>
      <c r="M362" s="95"/>
      <c r="N362" s="151"/>
      <c r="O362" s="155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</row>
    <row r="363" spans="1:35" ht="45" customHeight="1" x14ac:dyDescent="0.4">
      <c r="A363" s="77"/>
      <c r="B363" s="69"/>
      <c r="C363" s="70"/>
      <c r="D363" s="70"/>
      <c r="E363" s="109">
        <f t="shared" si="15"/>
        <v>0</v>
      </c>
      <c r="F363" s="94"/>
      <c r="G363" s="104">
        <f t="shared" si="16"/>
        <v>0</v>
      </c>
      <c r="H363" s="105">
        <f t="shared" si="17"/>
        <v>0</v>
      </c>
      <c r="I363" s="138"/>
      <c r="J363" s="94"/>
      <c r="K363" s="94"/>
      <c r="L363" s="94"/>
      <c r="M363" s="94"/>
      <c r="N363" s="139"/>
      <c r="O363" s="140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</row>
    <row r="364" spans="1:35" ht="45" customHeight="1" x14ac:dyDescent="0.4">
      <c r="A364" s="79"/>
      <c r="B364" s="80"/>
      <c r="C364" s="81"/>
      <c r="D364" s="81"/>
      <c r="E364" s="109">
        <f t="shared" si="15"/>
        <v>0</v>
      </c>
      <c r="F364" s="95"/>
      <c r="G364" s="104">
        <f t="shared" si="16"/>
        <v>0</v>
      </c>
      <c r="H364" s="105">
        <f t="shared" si="17"/>
        <v>0</v>
      </c>
      <c r="I364" s="150"/>
      <c r="J364" s="95"/>
      <c r="K364" s="95"/>
      <c r="L364" s="95"/>
      <c r="M364" s="95"/>
      <c r="N364" s="151"/>
      <c r="O364" s="155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</row>
    <row r="365" spans="1:35" ht="45" customHeight="1" x14ac:dyDescent="0.4">
      <c r="A365" s="77"/>
      <c r="B365" s="69"/>
      <c r="C365" s="70"/>
      <c r="D365" s="70"/>
      <c r="E365" s="109">
        <f t="shared" si="15"/>
        <v>0</v>
      </c>
      <c r="F365" s="94"/>
      <c r="G365" s="104">
        <f t="shared" si="16"/>
        <v>0</v>
      </c>
      <c r="H365" s="105">
        <f t="shared" si="17"/>
        <v>0</v>
      </c>
      <c r="I365" s="138"/>
      <c r="J365" s="94"/>
      <c r="K365" s="94"/>
      <c r="L365" s="94"/>
      <c r="M365" s="94"/>
      <c r="N365" s="139"/>
      <c r="O365" s="140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</row>
    <row r="366" spans="1:35" ht="45" customHeight="1" x14ac:dyDescent="0.4">
      <c r="A366" s="79"/>
      <c r="B366" s="80"/>
      <c r="C366" s="81"/>
      <c r="D366" s="81"/>
      <c r="E366" s="109">
        <f t="shared" si="15"/>
        <v>0</v>
      </c>
      <c r="F366" s="95"/>
      <c r="G366" s="104">
        <f t="shared" si="16"/>
        <v>0</v>
      </c>
      <c r="H366" s="105">
        <f t="shared" si="17"/>
        <v>0</v>
      </c>
      <c r="I366" s="150"/>
      <c r="J366" s="95"/>
      <c r="K366" s="95"/>
      <c r="L366" s="95"/>
      <c r="M366" s="95"/>
      <c r="N366" s="151"/>
      <c r="O366" s="155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</row>
    <row r="367" spans="1:35" ht="45" customHeight="1" x14ac:dyDescent="0.4">
      <c r="A367" s="77"/>
      <c r="B367" s="69"/>
      <c r="C367" s="70"/>
      <c r="D367" s="70"/>
      <c r="E367" s="109">
        <f t="shared" si="15"/>
        <v>0</v>
      </c>
      <c r="F367" s="94"/>
      <c r="G367" s="104">
        <f t="shared" si="16"/>
        <v>0</v>
      </c>
      <c r="H367" s="105">
        <f t="shared" si="17"/>
        <v>0</v>
      </c>
      <c r="I367" s="138"/>
      <c r="J367" s="94"/>
      <c r="K367" s="94"/>
      <c r="L367" s="94"/>
      <c r="M367" s="94"/>
      <c r="N367" s="139"/>
      <c r="O367" s="140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</row>
    <row r="368" spans="1:35" ht="45" customHeight="1" x14ac:dyDescent="0.4">
      <c r="A368" s="79"/>
      <c r="B368" s="80"/>
      <c r="C368" s="81"/>
      <c r="D368" s="81"/>
      <c r="E368" s="109">
        <f t="shared" si="15"/>
        <v>0</v>
      </c>
      <c r="F368" s="95"/>
      <c r="G368" s="104">
        <f t="shared" si="16"/>
        <v>0</v>
      </c>
      <c r="H368" s="105">
        <f t="shared" si="17"/>
        <v>0</v>
      </c>
      <c r="I368" s="150"/>
      <c r="J368" s="95"/>
      <c r="K368" s="95"/>
      <c r="L368" s="95"/>
      <c r="M368" s="95"/>
      <c r="N368" s="151"/>
      <c r="O368" s="155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</row>
    <row r="369" spans="1:35" ht="45" customHeight="1" x14ac:dyDescent="0.4">
      <c r="A369" s="77"/>
      <c r="B369" s="69"/>
      <c r="C369" s="70"/>
      <c r="D369" s="70"/>
      <c r="E369" s="109">
        <f t="shared" si="15"/>
        <v>0</v>
      </c>
      <c r="F369" s="94"/>
      <c r="G369" s="104">
        <f t="shared" si="16"/>
        <v>0</v>
      </c>
      <c r="H369" s="105">
        <f t="shared" si="17"/>
        <v>0</v>
      </c>
      <c r="I369" s="138"/>
      <c r="J369" s="94"/>
      <c r="K369" s="94"/>
      <c r="L369" s="94"/>
      <c r="M369" s="94"/>
      <c r="N369" s="139"/>
      <c r="O369" s="140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</row>
    <row r="370" spans="1:35" ht="45" customHeight="1" x14ac:dyDescent="0.4">
      <c r="A370" s="79"/>
      <c r="B370" s="80"/>
      <c r="C370" s="81"/>
      <c r="D370" s="81"/>
      <c r="E370" s="109">
        <f t="shared" si="15"/>
        <v>0</v>
      </c>
      <c r="F370" s="95"/>
      <c r="G370" s="104">
        <f t="shared" si="16"/>
        <v>0</v>
      </c>
      <c r="H370" s="105">
        <f t="shared" si="17"/>
        <v>0</v>
      </c>
      <c r="I370" s="150"/>
      <c r="J370" s="95"/>
      <c r="K370" s="95"/>
      <c r="L370" s="95"/>
      <c r="M370" s="95"/>
      <c r="N370" s="151"/>
      <c r="O370" s="155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</row>
    <row r="371" spans="1:35" ht="45" customHeight="1" x14ac:dyDescent="0.4">
      <c r="A371" s="77"/>
      <c r="B371" s="69"/>
      <c r="C371" s="70"/>
      <c r="D371" s="70"/>
      <c r="E371" s="109">
        <f t="shared" si="15"/>
        <v>0</v>
      </c>
      <c r="F371" s="94"/>
      <c r="G371" s="104">
        <f t="shared" si="16"/>
        <v>0</v>
      </c>
      <c r="H371" s="105">
        <f t="shared" si="17"/>
        <v>0</v>
      </c>
      <c r="I371" s="138"/>
      <c r="J371" s="94"/>
      <c r="K371" s="94"/>
      <c r="L371" s="94"/>
      <c r="M371" s="94"/>
      <c r="N371" s="139"/>
      <c r="O371" s="140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</row>
    <row r="372" spans="1:35" ht="45" customHeight="1" x14ac:dyDescent="0.4">
      <c r="A372" s="79"/>
      <c r="B372" s="80"/>
      <c r="C372" s="81"/>
      <c r="D372" s="81"/>
      <c r="E372" s="109">
        <f t="shared" si="15"/>
        <v>0</v>
      </c>
      <c r="F372" s="95"/>
      <c r="G372" s="104">
        <f t="shared" si="16"/>
        <v>0</v>
      </c>
      <c r="H372" s="105">
        <f t="shared" si="17"/>
        <v>0</v>
      </c>
      <c r="I372" s="150"/>
      <c r="J372" s="95"/>
      <c r="K372" s="95"/>
      <c r="L372" s="95"/>
      <c r="M372" s="95"/>
      <c r="N372" s="151"/>
      <c r="O372" s="155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</row>
    <row r="373" spans="1:35" ht="45" customHeight="1" x14ac:dyDescent="0.4">
      <c r="A373" s="77"/>
      <c r="B373" s="69"/>
      <c r="C373" s="70"/>
      <c r="D373" s="70"/>
      <c r="E373" s="109">
        <f t="shared" si="15"/>
        <v>0</v>
      </c>
      <c r="F373" s="94"/>
      <c r="G373" s="104">
        <f t="shared" si="16"/>
        <v>0</v>
      </c>
      <c r="H373" s="105">
        <f t="shared" si="17"/>
        <v>0</v>
      </c>
      <c r="I373" s="138"/>
      <c r="J373" s="94"/>
      <c r="K373" s="94"/>
      <c r="L373" s="94"/>
      <c r="M373" s="94"/>
      <c r="N373" s="139"/>
      <c r="O373" s="140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</row>
    <row r="374" spans="1:35" ht="45" customHeight="1" x14ac:dyDescent="0.4">
      <c r="A374" s="79"/>
      <c r="B374" s="80"/>
      <c r="C374" s="81"/>
      <c r="D374" s="81"/>
      <c r="E374" s="109">
        <f t="shared" si="15"/>
        <v>0</v>
      </c>
      <c r="F374" s="95"/>
      <c r="G374" s="104">
        <f t="shared" si="16"/>
        <v>0</v>
      </c>
      <c r="H374" s="105">
        <f t="shared" si="17"/>
        <v>0</v>
      </c>
      <c r="I374" s="150"/>
      <c r="J374" s="95"/>
      <c r="K374" s="95"/>
      <c r="L374" s="95"/>
      <c r="M374" s="95"/>
      <c r="N374" s="151"/>
      <c r="O374" s="155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</row>
    <row r="375" spans="1:35" ht="45" customHeight="1" x14ac:dyDescent="0.4">
      <c r="A375" s="77"/>
      <c r="B375" s="69"/>
      <c r="C375" s="70"/>
      <c r="D375" s="70"/>
      <c r="E375" s="109">
        <f t="shared" si="15"/>
        <v>0</v>
      </c>
      <c r="F375" s="94"/>
      <c r="G375" s="104">
        <f t="shared" si="16"/>
        <v>0</v>
      </c>
      <c r="H375" s="105">
        <f t="shared" si="17"/>
        <v>0</v>
      </c>
      <c r="I375" s="138"/>
      <c r="J375" s="94"/>
      <c r="K375" s="94"/>
      <c r="L375" s="94"/>
      <c r="M375" s="94"/>
      <c r="N375" s="139"/>
      <c r="O375" s="140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</row>
    <row r="376" spans="1:35" ht="45" customHeight="1" x14ac:dyDescent="0.4">
      <c r="A376" s="79"/>
      <c r="B376" s="80"/>
      <c r="C376" s="81"/>
      <c r="D376" s="81"/>
      <c r="E376" s="109">
        <f t="shared" si="15"/>
        <v>0</v>
      </c>
      <c r="F376" s="95"/>
      <c r="G376" s="104">
        <f t="shared" si="16"/>
        <v>0</v>
      </c>
      <c r="H376" s="105">
        <f t="shared" si="17"/>
        <v>0</v>
      </c>
      <c r="I376" s="150"/>
      <c r="J376" s="95"/>
      <c r="K376" s="95"/>
      <c r="L376" s="95"/>
      <c r="M376" s="95"/>
      <c r="N376" s="151"/>
      <c r="O376" s="155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</row>
    <row r="377" spans="1:35" ht="45" customHeight="1" x14ac:dyDescent="0.4">
      <c r="A377" s="77"/>
      <c r="B377" s="69"/>
      <c r="C377" s="70"/>
      <c r="D377" s="70"/>
      <c r="E377" s="109">
        <f t="shared" si="15"/>
        <v>0</v>
      </c>
      <c r="F377" s="94"/>
      <c r="G377" s="104">
        <f t="shared" si="16"/>
        <v>0</v>
      </c>
      <c r="H377" s="105">
        <f t="shared" si="17"/>
        <v>0</v>
      </c>
      <c r="I377" s="138"/>
      <c r="J377" s="94"/>
      <c r="K377" s="94"/>
      <c r="L377" s="94"/>
      <c r="M377" s="94"/>
      <c r="N377" s="139"/>
      <c r="O377" s="140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</row>
    <row r="378" spans="1:35" ht="45" customHeight="1" x14ac:dyDescent="0.4">
      <c r="A378" s="79"/>
      <c r="B378" s="80"/>
      <c r="C378" s="81"/>
      <c r="D378" s="81"/>
      <c r="E378" s="109">
        <f t="shared" si="15"/>
        <v>0</v>
      </c>
      <c r="F378" s="95"/>
      <c r="G378" s="104">
        <f t="shared" si="16"/>
        <v>0</v>
      </c>
      <c r="H378" s="105">
        <f t="shared" si="17"/>
        <v>0</v>
      </c>
      <c r="I378" s="150"/>
      <c r="J378" s="95"/>
      <c r="K378" s="95"/>
      <c r="L378" s="95"/>
      <c r="M378" s="95"/>
      <c r="N378" s="151"/>
      <c r="O378" s="155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</row>
    <row r="379" spans="1:35" ht="45" customHeight="1" x14ac:dyDescent="0.4">
      <c r="A379" s="77"/>
      <c r="B379" s="69"/>
      <c r="C379" s="70"/>
      <c r="D379" s="70"/>
      <c r="E379" s="109">
        <f t="shared" si="15"/>
        <v>0</v>
      </c>
      <c r="F379" s="94"/>
      <c r="G379" s="104">
        <f t="shared" si="16"/>
        <v>0</v>
      </c>
      <c r="H379" s="105">
        <f t="shared" si="17"/>
        <v>0</v>
      </c>
      <c r="I379" s="138"/>
      <c r="J379" s="94"/>
      <c r="K379" s="94"/>
      <c r="L379" s="94"/>
      <c r="M379" s="94"/>
      <c r="N379" s="139"/>
      <c r="O379" s="140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</row>
    <row r="380" spans="1:35" ht="45" customHeight="1" x14ac:dyDescent="0.4">
      <c r="A380" s="79"/>
      <c r="B380" s="80"/>
      <c r="C380" s="81"/>
      <c r="D380" s="81"/>
      <c r="E380" s="109">
        <f t="shared" si="15"/>
        <v>0</v>
      </c>
      <c r="F380" s="95"/>
      <c r="G380" s="104">
        <f t="shared" si="16"/>
        <v>0</v>
      </c>
      <c r="H380" s="105">
        <f t="shared" si="17"/>
        <v>0</v>
      </c>
      <c r="I380" s="150"/>
      <c r="J380" s="95"/>
      <c r="K380" s="95"/>
      <c r="L380" s="95"/>
      <c r="M380" s="95"/>
      <c r="N380" s="151"/>
      <c r="O380" s="155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</row>
    <row r="381" spans="1:35" ht="45" customHeight="1" x14ac:dyDescent="0.4">
      <c r="A381" s="77"/>
      <c r="B381" s="69"/>
      <c r="C381" s="70"/>
      <c r="D381" s="70"/>
      <c r="E381" s="109">
        <f t="shared" si="15"/>
        <v>0</v>
      </c>
      <c r="F381" s="94"/>
      <c r="G381" s="104">
        <f t="shared" si="16"/>
        <v>0</v>
      </c>
      <c r="H381" s="105">
        <f t="shared" si="17"/>
        <v>0</v>
      </c>
      <c r="I381" s="138"/>
      <c r="J381" s="94"/>
      <c r="K381" s="94"/>
      <c r="L381" s="94"/>
      <c r="M381" s="94"/>
      <c r="N381" s="139"/>
      <c r="O381" s="140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</row>
    <row r="382" spans="1:35" ht="45" customHeight="1" x14ac:dyDescent="0.4">
      <c r="A382" s="79"/>
      <c r="B382" s="80"/>
      <c r="C382" s="81"/>
      <c r="D382" s="81"/>
      <c r="E382" s="109">
        <f t="shared" si="15"/>
        <v>0</v>
      </c>
      <c r="F382" s="95"/>
      <c r="G382" s="104">
        <f t="shared" si="16"/>
        <v>0</v>
      </c>
      <c r="H382" s="105">
        <f t="shared" si="17"/>
        <v>0</v>
      </c>
      <c r="I382" s="150"/>
      <c r="J382" s="95"/>
      <c r="K382" s="95"/>
      <c r="L382" s="95"/>
      <c r="M382" s="95"/>
      <c r="N382" s="151"/>
      <c r="O382" s="155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</row>
    <row r="383" spans="1:35" ht="45" customHeight="1" x14ac:dyDescent="0.4">
      <c r="A383" s="77"/>
      <c r="B383" s="69"/>
      <c r="C383" s="70"/>
      <c r="D383" s="70"/>
      <c r="E383" s="109">
        <f t="shared" si="15"/>
        <v>0</v>
      </c>
      <c r="F383" s="94"/>
      <c r="G383" s="104">
        <f t="shared" si="16"/>
        <v>0</v>
      </c>
      <c r="H383" s="105">
        <f t="shared" si="17"/>
        <v>0</v>
      </c>
      <c r="I383" s="138"/>
      <c r="J383" s="94"/>
      <c r="K383" s="94"/>
      <c r="L383" s="94"/>
      <c r="M383" s="94"/>
      <c r="N383" s="139"/>
      <c r="O383" s="140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</row>
    <row r="384" spans="1:35" ht="45" customHeight="1" x14ac:dyDescent="0.4">
      <c r="A384" s="79"/>
      <c r="B384" s="80"/>
      <c r="C384" s="81"/>
      <c r="D384" s="81"/>
      <c r="E384" s="109">
        <f t="shared" si="15"/>
        <v>0</v>
      </c>
      <c r="F384" s="95"/>
      <c r="G384" s="104">
        <f t="shared" si="16"/>
        <v>0</v>
      </c>
      <c r="H384" s="105">
        <f t="shared" si="17"/>
        <v>0</v>
      </c>
      <c r="I384" s="150"/>
      <c r="J384" s="95"/>
      <c r="K384" s="95"/>
      <c r="L384" s="95"/>
      <c r="M384" s="95"/>
      <c r="N384" s="151"/>
      <c r="O384" s="155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</row>
    <row r="385" spans="1:35" ht="45" customHeight="1" x14ac:dyDescent="0.4">
      <c r="A385" s="77"/>
      <c r="B385" s="69"/>
      <c r="C385" s="70"/>
      <c r="D385" s="70"/>
      <c r="E385" s="109">
        <f t="shared" si="15"/>
        <v>0</v>
      </c>
      <c r="F385" s="94"/>
      <c r="G385" s="104">
        <f t="shared" si="16"/>
        <v>0</v>
      </c>
      <c r="H385" s="105">
        <f t="shared" si="17"/>
        <v>0</v>
      </c>
      <c r="I385" s="138"/>
      <c r="J385" s="94"/>
      <c r="K385" s="94"/>
      <c r="L385" s="94"/>
      <c r="M385" s="94"/>
      <c r="N385" s="139"/>
      <c r="O385" s="140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</row>
    <row r="386" spans="1:35" ht="45" customHeight="1" x14ac:dyDescent="0.4">
      <c r="A386" s="79"/>
      <c r="B386" s="80"/>
      <c r="C386" s="81"/>
      <c r="D386" s="81"/>
      <c r="E386" s="109">
        <f t="shared" si="15"/>
        <v>0</v>
      </c>
      <c r="F386" s="95"/>
      <c r="G386" s="104">
        <f t="shared" si="16"/>
        <v>0</v>
      </c>
      <c r="H386" s="105">
        <f t="shared" si="17"/>
        <v>0</v>
      </c>
      <c r="I386" s="150"/>
      <c r="J386" s="95"/>
      <c r="K386" s="95"/>
      <c r="L386" s="95"/>
      <c r="M386" s="95"/>
      <c r="N386" s="151"/>
      <c r="O386" s="155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</row>
    <row r="387" spans="1:35" ht="45" customHeight="1" x14ac:dyDescent="0.4">
      <c r="A387" s="77"/>
      <c r="B387" s="69"/>
      <c r="C387" s="70"/>
      <c r="D387" s="70"/>
      <c r="E387" s="109">
        <f t="shared" si="15"/>
        <v>0</v>
      </c>
      <c r="F387" s="94"/>
      <c r="G387" s="104">
        <f t="shared" si="16"/>
        <v>0</v>
      </c>
      <c r="H387" s="105">
        <f t="shared" si="17"/>
        <v>0</v>
      </c>
      <c r="I387" s="138"/>
      <c r="J387" s="94"/>
      <c r="K387" s="94"/>
      <c r="L387" s="94"/>
      <c r="M387" s="94"/>
      <c r="N387" s="139"/>
      <c r="O387" s="140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</row>
    <row r="388" spans="1:35" ht="45" customHeight="1" x14ac:dyDescent="0.4">
      <c r="A388" s="79"/>
      <c r="B388" s="80"/>
      <c r="C388" s="81"/>
      <c r="D388" s="81"/>
      <c r="E388" s="109">
        <f t="shared" si="15"/>
        <v>0</v>
      </c>
      <c r="F388" s="95"/>
      <c r="G388" s="104">
        <f t="shared" si="16"/>
        <v>0</v>
      </c>
      <c r="H388" s="105">
        <f t="shared" si="17"/>
        <v>0</v>
      </c>
      <c r="I388" s="150"/>
      <c r="J388" s="95"/>
      <c r="K388" s="95"/>
      <c r="L388" s="95"/>
      <c r="M388" s="95"/>
      <c r="N388" s="151"/>
      <c r="O388" s="155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</row>
    <row r="389" spans="1:35" ht="45" customHeight="1" x14ac:dyDescent="0.4">
      <c r="A389" s="77"/>
      <c r="B389" s="69"/>
      <c r="C389" s="70"/>
      <c r="D389" s="70"/>
      <c r="E389" s="109">
        <f t="shared" ref="E389:E452" si="18">D389/18</f>
        <v>0</v>
      </c>
      <c r="F389" s="94"/>
      <c r="G389" s="104">
        <f t="shared" si="16"/>
        <v>0</v>
      </c>
      <c r="H389" s="105">
        <f t="shared" si="17"/>
        <v>0</v>
      </c>
      <c r="I389" s="138"/>
      <c r="J389" s="94"/>
      <c r="K389" s="94"/>
      <c r="L389" s="94"/>
      <c r="M389" s="94"/>
      <c r="N389" s="139"/>
      <c r="O389" s="140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</row>
    <row r="390" spans="1:35" ht="45" customHeight="1" x14ac:dyDescent="0.4">
      <c r="A390" s="79"/>
      <c r="B390" s="80"/>
      <c r="C390" s="81"/>
      <c r="D390" s="81"/>
      <c r="E390" s="109">
        <f t="shared" si="18"/>
        <v>0</v>
      </c>
      <c r="F390" s="95"/>
      <c r="G390" s="104">
        <f t="shared" ref="G390:G453" si="19">IFERROR(E390/F390,0)</f>
        <v>0</v>
      </c>
      <c r="H390" s="105">
        <f t="shared" ref="H390:H453" si="20">IFERROR(D390/F390,0)</f>
        <v>0</v>
      </c>
      <c r="I390" s="150"/>
      <c r="J390" s="95"/>
      <c r="K390" s="95"/>
      <c r="L390" s="95"/>
      <c r="M390" s="95"/>
      <c r="N390" s="151"/>
      <c r="O390" s="155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</row>
    <row r="391" spans="1:35" ht="45" customHeight="1" x14ac:dyDescent="0.4">
      <c r="A391" s="77"/>
      <c r="B391" s="69"/>
      <c r="C391" s="70"/>
      <c r="D391" s="70"/>
      <c r="E391" s="109">
        <f t="shared" si="18"/>
        <v>0</v>
      </c>
      <c r="F391" s="94"/>
      <c r="G391" s="104">
        <f t="shared" si="19"/>
        <v>0</v>
      </c>
      <c r="H391" s="105">
        <f t="shared" si="20"/>
        <v>0</v>
      </c>
      <c r="I391" s="138"/>
      <c r="J391" s="94"/>
      <c r="K391" s="94"/>
      <c r="L391" s="94"/>
      <c r="M391" s="94"/>
      <c r="N391" s="139"/>
      <c r="O391" s="140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</row>
    <row r="392" spans="1:35" ht="45" customHeight="1" x14ac:dyDescent="0.4">
      <c r="A392" s="79"/>
      <c r="B392" s="80"/>
      <c r="C392" s="81"/>
      <c r="D392" s="81"/>
      <c r="E392" s="109">
        <f t="shared" si="18"/>
        <v>0</v>
      </c>
      <c r="F392" s="95"/>
      <c r="G392" s="104">
        <f t="shared" si="19"/>
        <v>0</v>
      </c>
      <c r="H392" s="105">
        <f t="shared" si="20"/>
        <v>0</v>
      </c>
      <c r="I392" s="150"/>
      <c r="J392" s="95"/>
      <c r="K392" s="95"/>
      <c r="L392" s="95"/>
      <c r="M392" s="95"/>
      <c r="N392" s="151"/>
      <c r="O392" s="155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</row>
    <row r="393" spans="1:35" ht="45" customHeight="1" x14ac:dyDescent="0.4">
      <c r="A393" s="77"/>
      <c r="B393" s="69"/>
      <c r="C393" s="70"/>
      <c r="D393" s="70"/>
      <c r="E393" s="109">
        <f t="shared" si="18"/>
        <v>0</v>
      </c>
      <c r="F393" s="94"/>
      <c r="G393" s="104">
        <f t="shared" si="19"/>
        <v>0</v>
      </c>
      <c r="H393" s="105">
        <f t="shared" si="20"/>
        <v>0</v>
      </c>
      <c r="I393" s="138"/>
      <c r="J393" s="94"/>
      <c r="K393" s="94"/>
      <c r="L393" s="94"/>
      <c r="M393" s="94"/>
      <c r="N393" s="139"/>
      <c r="O393" s="140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</row>
    <row r="394" spans="1:35" ht="45" customHeight="1" x14ac:dyDescent="0.4">
      <c r="A394" s="79"/>
      <c r="B394" s="80"/>
      <c r="C394" s="81"/>
      <c r="D394" s="81"/>
      <c r="E394" s="109">
        <f t="shared" si="18"/>
        <v>0</v>
      </c>
      <c r="F394" s="95"/>
      <c r="G394" s="104">
        <f t="shared" si="19"/>
        <v>0</v>
      </c>
      <c r="H394" s="105">
        <f t="shared" si="20"/>
        <v>0</v>
      </c>
      <c r="I394" s="150"/>
      <c r="J394" s="95"/>
      <c r="K394" s="95"/>
      <c r="L394" s="95"/>
      <c r="M394" s="95"/>
      <c r="N394" s="151"/>
      <c r="O394" s="155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</row>
    <row r="395" spans="1:35" ht="45" customHeight="1" x14ac:dyDescent="0.4">
      <c r="A395" s="77"/>
      <c r="B395" s="69"/>
      <c r="C395" s="70"/>
      <c r="D395" s="70"/>
      <c r="E395" s="109">
        <f t="shared" si="18"/>
        <v>0</v>
      </c>
      <c r="F395" s="94"/>
      <c r="G395" s="104">
        <f t="shared" si="19"/>
        <v>0</v>
      </c>
      <c r="H395" s="105">
        <f t="shared" si="20"/>
        <v>0</v>
      </c>
      <c r="I395" s="138"/>
      <c r="J395" s="94"/>
      <c r="K395" s="94"/>
      <c r="L395" s="94"/>
      <c r="M395" s="94"/>
      <c r="N395" s="139"/>
      <c r="O395" s="140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</row>
    <row r="396" spans="1:35" ht="45" customHeight="1" x14ac:dyDescent="0.4">
      <c r="A396" s="79"/>
      <c r="B396" s="80"/>
      <c r="C396" s="81"/>
      <c r="D396" s="81"/>
      <c r="E396" s="109">
        <f t="shared" si="18"/>
        <v>0</v>
      </c>
      <c r="F396" s="95"/>
      <c r="G396" s="104">
        <f t="shared" si="19"/>
        <v>0</v>
      </c>
      <c r="H396" s="105">
        <f t="shared" si="20"/>
        <v>0</v>
      </c>
      <c r="I396" s="150"/>
      <c r="J396" s="95"/>
      <c r="K396" s="95"/>
      <c r="L396" s="95"/>
      <c r="M396" s="95"/>
      <c r="N396" s="151"/>
      <c r="O396" s="155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</row>
    <row r="397" spans="1:35" ht="45" customHeight="1" x14ac:dyDescent="0.4">
      <c r="A397" s="77"/>
      <c r="B397" s="69"/>
      <c r="C397" s="70"/>
      <c r="D397" s="70"/>
      <c r="E397" s="109">
        <f t="shared" si="18"/>
        <v>0</v>
      </c>
      <c r="F397" s="94"/>
      <c r="G397" s="104">
        <f t="shared" si="19"/>
        <v>0</v>
      </c>
      <c r="H397" s="105">
        <f t="shared" si="20"/>
        <v>0</v>
      </c>
      <c r="I397" s="138"/>
      <c r="J397" s="94"/>
      <c r="K397" s="94"/>
      <c r="L397" s="94"/>
      <c r="M397" s="94"/>
      <c r="N397" s="139"/>
      <c r="O397" s="140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</row>
    <row r="398" spans="1:35" ht="45" customHeight="1" x14ac:dyDescent="0.4">
      <c r="A398" s="79"/>
      <c r="B398" s="80"/>
      <c r="C398" s="81"/>
      <c r="D398" s="81"/>
      <c r="E398" s="109">
        <f t="shared" si="18"/>
        <v>0</v>
      </c>
      <c r="F398" s="95"/>
      <c r="G398" s="104">
        <f t="shared" si="19"/>
        <v>0</v>
      </c>
      <c r="H398" s="105">
        <f t="shared" si="20"/>
        <v>0</v>
      </c>
      <c r="I398" s="150"/>
      <c r="J398" s="95"/>
      <c r="K398" s="95"/>
      <c r="L398" s="95"/>
      <c r="M398" s="95"/>
      <c r="N398" s="151"/>
      <c r="O398" s="155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</row>
    <row r="399" spans="1:35" ht="45" customHeight="1" x14ac:dyDescent="0.4">
      <c r="A399" s="77"/>
      <c r="B399" s="69"/>
      <c r="C399" s="70"/>
      <c r="D399" s="70"/>
      <c r="E399" s="109">
        <f t="shared" si="18"/>
        <v>0</v>
      </c>
      <c r="F399" s="94"/>
      <c r="G399" s="104">
        <f t="shared" si="19"/>
        <v>0</v>
      </c>
      <c r="H399" s="105">
        <f t="shared" si="20"/>
        <v>0</v>
      </c>
      <c r="I399" s="138"/>
      <c r="J399" s="94"/>
      <c r="K399" s="94"/>
      <c r="L399" s="94"/>
      <c r="M399" s="94"/>
      <c r="N399" s="139"/>
      <c r="O399" s="140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</row>
    <row r="400" spans="1:35" ht="45" customHeight="1" x14ac:dyDescent="0.4">
      <c r="A400" s="79"/>
      <c r="B400" s="80"/>
      <c r="C400" s="81"/>
      <c r="D400" s="81"/>
      <c r="E400" s="109">
        <f t="shared" si="18"/>
        <v>0</v>
      </c>
      <c r="F400" s="95"/>
      <c r="G400" s="104">
        <f t="shared" si="19"/>
        <v>0</v>
      </c>
      <c r="H400" s="105">
        <f t="shared" si="20"/>
        <v>0</v>
      </c>
      <c r="I400" s="150"/>
      <c r="J400" s="95"/>
      <c r="K400" s="95"/>
      <c r="L400" s="95"/>
      <c r="M400" s="95"/>
      <c r="N400" s="151"/>
      <c r="O400" s="155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</row>
    <row r="401" spans="1:35" ht="45" customHeight="1" x14ac:dyDescent="0.4">
      <c r="A401" s="77"/>
      <c r="B401" s="69"/>
      <c r="C401" s="70"/>
      <c r="D401" s="70"/>
      <c r="E401" s="109">
        <f t="shared" si="18"/>
        <v>0</v>
      </c>
      <c r="F401" s="94"/>
      <c r="G401" s="104">
        <f t="shared" si="19"/>
        <v>0</v>
      </c>
      <c r="H401" s="105">
        <f t="shared" si="20"/>
        <v>0</v>
      </c>
      <c r="I401" s="138"/>
      <c r="J401" s="94"/>
      <c r="K401" s="94"/>
      <c r="L401" s="94"/>
      <c r="M401" s="94"/>
      <c r="N401" s="139"/>
      <c r="O401" s="140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</row>
    <row r="402" spans="1:35" ht="45" customHeight="1" x14ac:dyDescent="0.4">
      <c r="A402" s="79"/>
      <c r="B402" s="80"/>
      <c r="C402" s="81"/>
      <c r="D402" s="81"/>
      <c r="E402" s="109">
        <f t="shared" si="18"/>
        <v>0</v>
      </c>
      <c r="F402" s="95"/>
      <c r="G402" s="104">
        <f t="shared" si="19"/>
        <v>0</v>
      </c>
      <c r="H402" s="105">
        <f t="shared" si="20"/>
        <v>0</v>
      </c>
      <c r="I402" s="150"/>
      <c r="J402" s="95"/>
      <c r="K402" s="95"/>
      <c r="L402" s="95"/>
      <c r="M402" s="95"/>
      <c r="N402" s="151"/>
      <c r="O402" s="155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</row>
    <row r="403" spans="1:35" ht="45" customHeight="1" x14ac:dyDescent="0.4">
      <c r="A403" s="77"/>
      <c r="B403" s="69"/>
      <c r="C403" s="70"/>
      <c r="D403" s="70"/>
      <c r="E403" s="109">
        <f t="shared" si="18"/>
        <v>0</v>
      </c>
      <c r="F403" s="94"/>
      <c r="G403" s="104">
        <f t="shared" si="19"/>
        <v>0</v>
      </c>
      <c r="H403" s="105">
        <f t="shared" si="20"/>
        <v>0</v>
      </c>
      <c r="I403" s="138"/>
      <c r="J403" s="94"/>
      <c r="K403" s="94"/>
      <c r="L403" s="94"/>
      <c r="M403" s="94"/>
      <c r="N403" s="139"/>
      <c r="O403" s="140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</row>
    <row r="404" spans="1:35" ht="45" customHeight="1" x14ac:dyDescent="0.4">
      <c r="A404" s="79"/>
      <c r="B404" s="80"/>
      <c r="C404" s="81"/>
      <c r="D404" s="81"/>
      <c r="E404" s="109">
        <f t="shared" si="18"/>
        <v>0</v>
      </c>
      <c r="F404" s="95"/>
      <c r="G404" s="104">
        <f t="shared" si="19"/>
        <v>0</v>
      </c>
      <c r="H404" s="105">
        <f t="shared" si="20"/>
        <v>0</v>
      </c>
      <c r="I404" s="150"/>
      <c r="J404" s="95"/>
      <c r="K404" s="95"/>
      <c r="L404" s="95"/>
      <c r="M404" s="95"/>
      <c r="N404" s="151"/>
      <c r="O404" s="155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</row>
    <row r="405" spans="1:35" ht="45" customHeight="1" x14ac:dyDescent="0.4">
      <c r="A405" s="77"/>
      <c r="B405" s="69"/>
      <c r="C405" s="70"/>
      <c r="D405" s="70"/>
      <c r="E405" s="109">
        <f t="shared" si="18"/>
        <v>0</v>
      </c>
      <c r="F405" s="94"/>
      <c r="G405" s="104">
        <f t="shared" si="19"/>
        <v>0</v>
      </c>
      <c r="H405" s="105">
        <f t="shared" si="20"/>
        <v>0</v>
      </c>
      <c r="I405" s="138"/>
      <c r="J405" s="94"/>
      <c r="K405" s="94"/>
      <c r="L405" s="94"/>
      <c r="M405" s="94"/>
      <c r="N405" s="139"/>
      <c r="O405" s="140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</row>
    <row r="406" spans="1:35" ht="45" customHeight="1" x14ac:dyDescent="0.4">
      <c r="A406" s="79"/>
      <c r="B406" s="80"/>
      <c r="C406" s="81"/>
      <c r="D406" s="81"/>
      <c r="E406" s="109">
        <f t="shared" si="18"/>
        <v>0</v>
      </c>
      <c r="F406" s="95"/>
      <c r="G406" s="104">
        <f t="shared" si="19"/>
        <v>0</v>
      </c>
      <c r="H406" s="105">
        <f t="shared" si="20"/>
        <v>0</v>
      </c>
      <c r="I406" s="150"/>
      <c r="J406" s="95"/>
      <c r="K406" s="95"/>
      <c r="L406" s="95"/>
      <c r="M406" s="95"/>
      <c r="N406" s="151"/>
      <c r="O406" s="155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</row>
    <row r="407" spans="1:35" ht="45" customHeight="1" x14ac:dyDescent="0.4">
      <c r="A407" s="77"/>
      <c r="B407" s="69"/>
      <c r="C407" s="70"/>
      <c r="D407" s="70"/>
      <c r="E407" s="109">
        <f t="shared" si="18"/>
        <v>0</v>
      </c>
      <c r="F407" s="94"/>
      <c r="G407" s="104">
        <f t="shared" si="19"/>
        <v>0</v>
      </c>
      <c r="H407" s="105">
        <f t="shared" si="20"/>
        <v>0</v>
      </c>
      <c r="I407" s="138"/>
      <c r="J407" s="94"/>
      <c r="K407" s="94"/>
      <c r="L407" s="94"/>
      <c r="M407" s="94"/>
      <c r="N407" s="139"/>
      <c r="O407" s="140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</row>
    <row r="408" spans="1:35" ht="45" customHeight="1" x14ac:dyDescent="0.4">
      <c r="A408" s="79"/>
      <c r="B408" s="80"/>
      <c r="C408" s="81"/>
      <c r="D408" s="81"/>
      <c r="E408" s="109">
        <f t="shared" si="18"/>
        <v>0</v>
      </c>
      <c r="F408" s="95"/>
      <c r="G408" s="104">
        <f t="shared" si="19"/>
        <v>0</v>
      </c>
      <c r="H408" s="105">
        <f t="shared" si="20"/>
        <v>0</v>
      </c>
      <c r="I408" s="150"/>
      <c r="J408" s="95"/>
      <c r="K408" s="95"/>
      <c r="L408" s="95"/>
      <c r="M408" s="95"/>
      <c r="N408" s="151"/>
      <c r="O408" s="155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</row>
    <row r="409" spans="1:35" ht="45" customHeight="1" x14ac:dyDescent="0.4">
      <c r="A409" s="77"/>
      <c r="B409" s="69"/>
      <c r="C409" s="70"/>
      <c r="D409" s="70"/>
      <c r="E409" s="109">
        <f t="shared" si="18"/>
        <v>0</v>
      </c>
      <c r="F409" s="94"/>
      <c r="G409" s="104">
        <f t="shared" si="19"/>
        <v>0</v>
      </c>
      <c r="H409" s="105">
        <f t="shared" si="20"/>
        <v>0</v>
      </c>
      <c r="I409" s="138"/>
      <c r="J409" s="94"/>
      <c r="K409" s="94"/>
      <c r="L409" s="94"/>
      <c r="M409" s="94"/>
      <c r="N409" s="139"/>
      <c r="O409" s="140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</row>
    <row r="410" spans="1:35" ht="45" customHeight="1" x14ac:dyDescent="0.4">
      <c r="A410" s="79"/>
      <c r="B410" s="80"/>
      <c r="C410" s="81"/>
      <c r="D410" s="81"/>
      <c r="E410" s="109">
        <f t="shared" si="18"/>
        <v>0</v>
      </c>
      <c r="F410" s="95"/>
      <c r="G410" s="104">
        <f t="shared" si="19"/>
        <v>0</v>
      </c>
      <c r="H410" s="105">
        <f t="shared" si="20"/>
        <v>0</v>
      </c>
      <c r="I410" s="150"/>
      <c r="J410" s="95"/>
      <c r="K410" s="95"/>
      <c r="L410" s="95"/>
      <c r="M410" s="95"/>
      <c r="N410" s="151"/>
      <c r="O410" s="155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</row>
    <row r="411" spans="1:35" ht="45" customHeight="1" x14ac:dyDescent="0.4">
      <c r="A411" s="77"/>
      <c r="B411" s="69"/>
      <c r="C411" s="70"/>
      <c r="D411" s="70"/>
      <c r="E411" s="109">
        <f t="shared" si="18"/>
        <v>0</v>
      </c>
      <c r="F411" s="94"/>
      <c r="G411" s="104">
        <f t="shared" si="19"/>
        <v>0</v>
      </c>
      <c r="H411" s="105">
        <f t="shared" si="20"/>
        <v>0</v>
      </c>
      <c r="I411" s="138"/>
      <c r="J411" s="94"/>
      <c r="K411" s="94"/>
      <c r="L411" s="94"/>
      <c r="M411" s="94"/>
      <c r="N411" s="139"/>
      <c r="O411" s="140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</row>
    <row r="412" spans="1:35" ht="45" customHeight="1" x14ac:dyDescent="0.4">
      <c r="A412" s="79"/>
      <c r="B412" s="80"/>
      <c r="C412" s="81"/>
      <c r="D412" s="81"/>
      <c r="E412" s="109">
        <f t="shared" si="18"/>
        <v>0</v>
      </c>
      <c r="F412" s="95"/>
      <c r="G412" s="104">
        <f t="shared" si="19"/>
        <v>0</v>
      </c>
      <c r="H412" s="105">
        <f t="shared" si="20"/>
        <v>0</v>
      </c>
      <c r="I412" s="150"/>
      <c r="J412" s="95"/>
      <c r="K412" s="95"/>
      <c r="L412" s="95"/>
      <c r="M412" s="95"/>
      <c r="N412" s="151"/>
      <c r="O412" s="155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</row>
    <row r="413" spans="1:35" ht="45" customHeight="1" x14ac:dyDescent="0.4">
      <c r="A413" s="77"/>
      <c r="B413" s="69"/>
      <c r="C413" s="70"/>
      <c r="D413" s="70"/>
      <c r="E413" s="109">
        <f t="shared" si="18"/>
        <v>0</v>
      </c>
      <c r="F413" s="94"/>
      <c r="G413" s="104">
        <f t="shared" si="19"/>
        <v>0</v>
      </c>
      <c r="H413" s="105">
        <f t="shared" si="20"/>
        <v>0</v>
      </c>
      <c r="I413" s="138"/>
      <c r="J413" s="94"/>
      <c r="K413" s="94"/>
      <c r="L413" s="94"/>
      <c r="M413" s="94"/>
      <c r="N413" s="139"/>
      <c r="O413" s="140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</row>
    <row r="414" spans="1:35" ht="45" customHeight="1" x14ac:dyDescent="0.4">
      <c r="A414" s="77"/>
      <c r="B414" s="80"/>
      <c r="C414" s="81"/>
      <c r="D414" s="81"/>
      <c r="E414" s="109">
        <f t="shared" si="18"/>
        <v>0</v>
      </c>
      <c r="F414" s="95"/>
      <c r="G414" s="104">
        <f t="shared" si="19"/>
        <v>0</v>
      </c>
      <c r="H414" s="105">
        <f t="shared" si="20"/>
        <v>0</v>
      </c>
      <c r="I414" s="150"/>
      <c r="J414" s="95"/>
      <c r="K414" s="95"/>
      <c r="L414" s="95"/>
      <c r="M414" s="95"/>
      <c r="N414" s="151"/>
      <c r="O414" s="155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</row>
    <row r="415" spans="1:35" ht="45" customHeight="1" x14ac:dyDescent="0.4">
      <c r="A415" s="77"/>
      <c r="B415" s="69"/>
      <c r="C415" s="70"/>
      <c r="D415" s="70"/>
      <c r="E415" s="109">
        <f t="shared" si="18"/>
        <v>0</v>
      </c>
      <c r="F415" s="94"/>
      <c r="G415" s="104">
        <f t="shared" si="19"/>
        <v>0</v>
      </c>
      <c r="H415" s="105">
        <f t="shared" si="20"/>
        <v>0</v>
      </c>
      <c r="I415" s="138"/>
      <c r="J415" s="94"/>
      <c r="K415" s="94"/>
      <c r="L415" s="94"/>
      <c r="M415" s="94"/>
      <c r="N415" s="139"/>
      <c r="O415" s="140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</row>
    <row r="416" spans="1:35" ht="45" customHeight="1" x14ac:dyDescent="0.4">
      <c r="A416" s="77"/>
      <c r="B416" s="80"/>
      <c r="C416" s="81"/>
      <c r="D416" s="81"/>
      <c r="E416" s="109">
        <f t="shared" si="18"/>
        <v>0</v>
      </c>
      <c r="F416" s="95"/>
      <c r="G416" s="104">
        <f t="shared" si="19"/>
        <v>0</v>
      </c>
      <c r="H416" s="105">
        <f t="shared" si="20"/>
        <v>0</v>
      </c>
      <c r="I416" s="150"/>
      <c r="J416" s="95"/>
      <c r="K416" s="95"/>
      <c r="L416" s="95"/>
      <c r="M416" s="95"/>
      <c r="N416" s="151"/>
      <c r="O416" s="155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</row>
    <row r="417" spans="1:35" ht="45" customHeight="1" x14ac:dyDescent="0.4">
      <c r="A417" s="77"/>
      <c r="B417" s="80"/>
      <c r="C417" s="81"/>
      <c r="D417" s="81"/>
      <c r="E417" s="109">
        <f t="shared" si="18"/>
        <v>0</v>
      </c>
      <c r="F417" s="95"/>
      <c r="G417" s="104">
        <f t="shared" si="19"/>
        <v>0</v>
      </c>
      <c r="H417" s="105">
        <f t="shared" si="20"/>
        <v>0</v>
      </c>
      <c r="I417" s="150"/>
      <c r="J417" s="95"/>
      <c r="K417" s="95"/>
      <c r="L417" s="95"/>
      <c r="M417" s="95"/>
      <c r="N417" s="151"/>
      <c r="O417" s="155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</row>
    <row r="418" spans="1:35" ht="45" customHeight="1" x14ac:dyDescent="0.4">
      <c r="A418" s="77"/>
      <c r="B418" s="69"/>
      <c r="C418" s="70"/>
      <c r="D418" s="70"/>
      <c r="E418" s="109">
        <f t="shared" si="18"/>
        <v>0</v>
      </c>
      <c r="F418" s="94"/>
      <c r="G418" s="104">
        <f t="shared" si="19"/>
        <v>0</v>
      </c>
      <c r="H418" s="105">
        <f t="shared" si="20"/>
        <v>0</v>
      </c>
      <c r="I418" s="138"/>
      <c r="J418" s="94"/>
      <c r="K418" s="94"/>
      <c r="L418" s="94"/>
      <c r="M418" s="94"/>
      <c r="N418" s="139"/>
      <c r="O418" s="140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</row>
    <row r="419" spans="1:35" ht="45" customHeight="1" x14ac:dyDescent="0.4">
      <c r="A419" s="77"/>
      <c r="B419" s="80"/>
      <c r="C419" s="81"/>
      <c r="D419" s="81"/>
      <c r="E419" s="109">
        <f t="shared" si="18"/>
        <v>0</v>
      </c>
      <c r="F419" s="95"/>
      <c r="G419" s="104">
        <f t="shared" si="19"/>
        <v>0</v>
      </c>
      <c r="H419" s="105">
        <f t="shared" si="20"/>
        <v>0</v>
      </c>
      <c r="I419" s="150"/>
      <c r="J419" s="95"/>
      <c r="K419" s="95"/>
      <c r="L419" s="95"/>
      <c r="M419" s="95"/>
      <c r="N419" s="151"/>
      <c r="O419" s="155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</row>
    <row r="420" spans="1:35" ht="45" customHeight="1" x14ac:dyDescent="0.4">
      <c r="A420" s="77"/>
      <c r="B420" s="69"/>
      <c r="C420" s="70"/>
      <c r="D420" s="70"/>
      <c r="E420" s="109">
        <f t="shared" si="18"/>
        <v>0</v>
      </c>
      <c r="F420" s="94"/>
      <c r="G420" s="104">
        <f t="shared" si="19"/>
        <v>0</v>
      </c>
      <c r="H420" s="105">
        <f t="shared" si="20"/>
        <v>0</v>
      </c>
      <c r="I420" s="138"/>
      <c r="J420" s="94"/>
      <c r="K420" s="94"/>
      <c r="L420" s="94"/>
      <c r="M420" s="94"/>
      <c r="N420" s="139"/>
      <c r="O420" s="140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</row>
    <row r="421" spans="1:35" ht="45" customHeight="1" x14ac:dyDescent="0.4">
      <c r="A421" s="77"/>
      <c r="B421" s="80"/>
      <c r="C421" s="81"/>
      <c r="D421" s="81"/>
      <c r="E421" s="109">
        <f t="shared" si="18"/>
        <v>0</v>
      </c>
      <c r="F421" s="95"/>
      <c r="G421" s="104">
        <f t="shared" si="19"/>
        <v>0</v>
      </c>
      <c r="H421" s="105">
        <f t="shared" si="20"/>
        <v>0</v>
      </c>
      <c r="I421" s="150"/>
      <c r="J421" s="95"/>
      <c r="K421" s="95"/>
      <c r="L421" s="95"/>
      <c r="M421" s="95"/>
      <c r="N421" s="151"/>
      <c r="O421" s="155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</row>
    <row r="422" spans="1:35" ht="45" customHeight="1" x14ac:dyDescent="0.4">
      <c r="A422" s="77"/>
      <c r="B422" s="69"/>
      <c r="C422" s="70"/>
      <c r="D422" s="70"/>
      <c r="E422" s="109">
        <f t="shared" si="18"/>
        <v>0</v>
      </c>
      <c r="F422" s="94"/>
      <c r="G422" s="104">
        <f t="shared" si="19"/>
        <v>0</v>
      </c>
      <c r="H422" s="105">
        <f t="shared" si="20"/>
        <v>0</v>
      </c>
      <c r="I422" s="138"/>
      <c r="J422" s="94"/>
      <c r="K422" s="94"/>
      <c r="L422" s="94"/>
      <c r="M422" s="94"/>
      <c r="N422" s="139"/>
      <c r="O422" s="140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</row>
    <row r="423" spans="1:35" ht="45" customHeight="1" x14ac:dyDescent="0.4">
      <c r="A423" s="77"/>
      <c r="B423" s="80"/>
      <c r="C423" s="81"/>
      <c r="D423" s="81"/>
      <c r="E423" s="109">
        <f t="shared" si="18"/>
        <v>0</v>
      </c>
      <c r="F423" s="95"/>
      <c r="G423" s="104">
        <f t="shared" si="19"/>
        <v>0</v>
      </c>
      <c r="H423" s="105">
        <f t="shared" si="20"/>
        <v>0</v>
      </c>
      <c r="I423" s="150"/>
      <c r="J423" s="95"/>
      <c r="K423" s="95"/>
      <c r="L423" s="95"/>
      <c r="M423" s="95"/>
      <c r="N423" s="151"/>
      <c r="O423" s="155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</row>
    <row r="424" spans="1:35" ht="45" customHeight="1" x14ac:dyDescent="0.4">
      <c r="A424" s="77"/>
      <c r="B424" s="69"/>
      <c r="C424" s="70"/>
      <c r="D424" s="70"/>
      <c r="E424" s="109">
        <f t="shared" si="18"/>
        <v>0</v>
      </c>
      <c r="F424" s="94"/>
      <c r="G424" s="104">
        <f t="shared" si="19"/>
        <v>0</v>
      </c>
      <c r="H424" s="105">
        <f t="shared" si="20"/>
        <v>0</v>
      </c>
      <c r="I424" s="138"/>
      <c r="J424" s="94"/>
      <c r="K424" s="94"/>
      <c r="L424" s="94"/>
      <c r="M424" s="94"/>
      <c r="N424" s="139"/>
      <c r="O424" s="140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</row>
    <row r="425" spans="1:35" ht="45" customHeight="1" x14ac:dyDescent="0.4">
      <c r="A425" s="77"/>
      <c r="B425" s="80"/>
      <c r="C425" s="81"/>
      <c r="D425" s="81"/>
      <c r="E425" s="109">
        <f t="shared" si="18"/>
        <v>0</v>
      </c>
      <c r="F425" s="95"/>
      <c r="G425" s="104">
        <f t="shared" si="19"/>
        <v>0</v>
      </c>
      <c r="H425" s="105">
        <f t="shared" si="20"/>
        <v>0</v>
      </c>
      <c r="I425" s="150"/>
      <c r="J425" s="95"/>
      <c r="K425" s="95"/>
      <c r="L425" s="95"/>
      <c r="M425" s="95"/>
      <c r="N425" s="151"/>
      <c r="O425" s="155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</row>
    <row r="426" spans="1:35" ht="45" customHeight="1" x14ac:dyDescent="0.4">
      <c r="A426" s="77"/>
      <c r="B426" s="69"/>
      <c r="C426" s="70"/>
      <c r="D426" s="70"/>
      <c r="E426" s="109">
        <f t="shared" si="18"/>
        <v>0</v>
      </c>
      <c r="F426" s="94"/>
      <c r="G426" s="104">
        <f t="shared" si="19"/>
        <v>0</v>
      </c>
      <c r="H426" s="105">
        <f t="shared" si="20"/>
        <v>0</v>
      </c>
      <c r="I426" s="138"/>
      <c r="J426" s="94"/>
      <c r="K426" s="94"/>
      <c r="L426" s="94"/>
      <c r="M426" s="94"/>
      <c r="N426" s="139"/>
      <c r="O426" s="140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</row>
    <row r="427" spans="1:35" ht="45" customHeight="1" x14ac:dyDescent="0.4">
      <c r="A427" s="77"/>
      <c r="B427" s="80"/>
      <c r="C427" s="81"/>
      <c r="D427" s="81"/>
      <c r="E427" s="109">
        <f t="shared" si="18"/>
        <v>0</v>
      </c>
      <c r="F427" s="95"/>
      <c r="G427" s="104">
        <f t="shared" si="19"/>
        <v>0</v>
      </c>
      <c r="H427" s="105">
        <f t="shared" si="20"/>
        <v>0</v>
      </c>
      <c r="I427" s="150"/>
      <c r="J427" s="95"/>
      <c r="K427" s="95"/>
      <c r="L427" s="95"/>
      <c r="M427" s="95"/>
      <c r="N427" s="151"/>
      <c r="O427" s="155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</row>
    <row r="428" spans="1:35" ht="45" customHeight="1" x14ac:dyDescent="0.4">
      <c r="A428" s="77"/>
      <c r="B428" s="69"/>
      <c r="C428" s="70"/>
      <c r="D428" s="70"/>
      <c r="E428" s="109">
        <f t="shared" si="18"/>
        <v>0</v>
      </c>
      <c r="F428" s="94"/>
      <c r="G428" s="104">
        <f t="shared" si="19"/>
        <v>0</v>
      </c>
      <c r="H428" s="105">
        <f t="shared" si="20"/>
        <v>0</v>
      </c>
      <c r="I428" s="138"/>
      <c r="J428" s="94"/>
      <c r="K428" s="94"/>
      <c r="L428" s="94"/>
      <c r="M428" s="94"/>
      <c r="N428" s="139"/>
      <c r="O428" s="140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</row>
    <row r="429" spans="1:35" ht="45" customHeight="1" x14ac:dyDescent="0.4">
      <c r="A429" s="77"/>
      <c r="B429" s="80"/>
      <c r="C429" s="81"/>
      <c r="D429" s="81"/>
      <c r="E429" s="109">
        <f t="shared" si="18"/>
        <v>0</v>
      </c>
      <c r="F429" s="95"/>
      <c r="G429" s="104">
        <f t="shared" si="19"/>
        <v>0</v>
      </c>
      <c r="H429" s="105">
        <f t="shared" si="20"/>
        <v>0</v>
      </c>
      <c r="I429" s="150"/>
      <c r="J429" s="95"/>
      <c r="K429" s="95"/>
      <c r="L429" s="95"/>
      <c r="M429" s="95"/>
      <c r="N429" s="151"/>
      <c r="O429" s="155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</row>
    <row r="430" spans="1:35" ht="45" customHeight="1" x14ac:dyDescent="0.4">
      <c r="A430" s="77"/>
      <c r="B430" s="69"/>
      <c r="C430" s="70"/>
      <c r="D430" s="70"/>
      <c r="E430" s="109">
        <f t="shared" si="18"/>
        <v>0</v>
      </c>
      <c r="F430" s="94"/>
      <c r="G430" s="104">
        <f t="shared" si="19"/>
        <v>0</v>
      </c>
      <c r="H430" s="105">
        <f t="shared" si="20"/>
        <v>0</v>
      </c>
      <c r="I430" s="138"/>
      <c r="J430" s="94"/>
      <c r="K430" s="94"/>
      <c r="L430" s="94"/>
      <c r="M430" s="94"/>
      <c r="N430" s="139"/>
      <c r="O430" s="140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</row>
    <row r="431" spans="1:35" ht="45" customHeight="1" x14ac:dyDescent="0.4">
      <c r="A431" s="77"/>
      <c r="B431" s="80"/>
      <c r="C431" s="81"/>
      <c r="D431" s="81"/>
      <c r="E431" s="109">
        <f t="shared" si="18"/>
        <v>0</v>
      </c>
      <c r="F431" s="95"/>
      <c r="G431" s="104">
        <f t="shared" si="19"/>
        <v>0</v>
      </c>
      <c r="H431" s="105">
        <f t="shared" si="20"/>
        <v>0</v>
      </c>
      <c r="I431" s="150"/>
      <c r="J431" s="95"/>
      <c r="K431" s="95"/>
      <c r="L431" s="95"/>
      <c r="M431" s="95"/>
      <c r="N431" s="151"/>
      <c r="O431" s="155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</row>
    <row r="432" spans="1:35" ht="45" customHeight="1" x14ac:dyDescent="0.4">
      <c r="A432" s="77"/>
      <c r="B432" s="69"/>
      <c r="C432" s="70"/>
      <c r="D432" s="70"/>
      <c r="E432" s="109">
        <f t="shared" si="18"/>
        <v>0</v>
      </c>
      <c r="F432" s="94"/>
      <c r="G432" s="104">
        <f t="shared" si="19"/>
        <v>0</v>
      </c>
      <c r="H432" s="105">
        <f t="shared" si="20"/>
        <v>0</v>
      </c>
      <c r="I432" s="138"/>
      <c r="J432" s="94"/>
      <c r="K432" s="94"/>
      <c r="L432" s="94"/>
      <c r="M432" s="94"/>
      <c r="N432" s="139"/>
      <c r="O432" s="140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</row>
    <row r="433" spans="1:35" ht="45" customHeight="1" x14ac:dyDescent="0.4">
      <c r="A433" s="77"/>
      <c r="B433" s="80"/>
      <c r="C433" s="81"/>
      <c r="D433" s="81"/>
      <c r="E433" s="109">
        <f t="shared" si="18"/>
        <v>0</v>
      </c>
      <c r="F433" s="95"/>
      <c r="G433" s="104">
        <f t="shared" si="19"/>
        <v>0</v>
      </c>
      <c r="H433" s="105">
        <f t="shared" si="20"/>
        <v>0</v>
      </c>
      <c r="I433" s="150"/>
      <c r="J433" s="95"/>
      <c r="K433" s="95"/>
      <c r="L433" s="95"/>
      <c r="M433" s="95"/>
      <c r="N433" s="151"/>
      <c r="O433" s="155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</row>
    <row r="434" spans="1:35" ht="45" customHeight="1" x14ac:dyDescent="0.4">
      <c r="A434" s="77"/>
      <c r="B434" s="69"/>
      <c r="C434" s="70"/>
      <c r="D434" s="70"/>
      <c r="E434" s="109">
        <f t="shared" si="18"/>
        <v>0</v>
      </c>
      <c r="F434" s="94"/>
      <c r="G434" s="104">
        <f t="shared" si="19"/>
        <v>0</v>
      </c>
      <c r="H434" s="105">
        <f t="shared" si="20"/>
        <v>0</v>
      </c>
      <c r="I434" s="138"/>
      <c r="J434" s="94"/>
      <c r="K434" s="94"/>
      <c r="L434" s="94"/>
      <c r="M434" s="94"/>
      <c r="N434" s="139"/>
      <c r="O434" s="140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</row>
    <row r="435" spans="1:35" ht="45" customHeight="1" x14ac:dyDescent="0.4">
      <c r="A435" s="77"/>
      <c r="B435" s="80"/>
      <c r="C435" s="81"/>
      <c r="D435" s="81"/>
      <c r="E435" s="109">
        <f t="shared" si="18"/>
        <v>0</v>
      </c>
      <c r="F435" s="95"/>
      <c r="G435" s="104">
        <f t="shared" si="19"/>
        <v>0</v>
      </c>
      <c r="H435" s="105">
        <f t="shared" si="20"/>
        <v>0</v>
      </c>
      <c r="I435" s="150"/>
      <c r="J435" s="95"/>
      <c r="K435" s="95"/>
      <c r="L435" s="95"/>
      <c r="M435" s="95"/>
      <c r="N435" s="151"/>
      <c r="O435" s="155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</row>
    <row r="436" spans="1:35" ht="45" customHeight="1" x14ac:dyDescent="0.4">
      <c r="A436" s="77"/>
      <c r="B436" s="69"/>
      <c r="C436" s="70"/>
      <c r="D436" s="70"/>
      <c r="E436" s="109">
        <f t="shared" si="18"/>
        <v>0</v>
      </c>
      <c r="F436" s="94"/>
      <c r="G436" s="104">
        <f t="shared" si="19"/>
        <v>0</v>
      </c>
      <c r="H436" s="105">
        <f t="shared" si="20"/>
        <v>0</v>
      </c>
      <c r="I436" s="138"/>
      <c r="J436" s="94"/>
      <c r="K436" s="94"/>
      <c r="L436" s="94"/>
      <c r="M436" s="94"/>
      <c r="N436" s="139"/>
      <c r="O436" s="140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</row>
    <row r="437" spans="1:35" ht="45" customHeight="1" x14ac:dyDescent="0.4">
      <c r="A437" s="77"/>
      <c r="B437" s="80"/>
      <c r="C437" s="81"/>
      <c r="D437" s="81"/>
      <c r="E437" s="109">
        <f t="shared" si="18"/>
        <v>0</v>
      </c>
      <c r="F437" s="95"/>
      <c r="G437" s="104">
        <f t="shared" si="19"/>
        <v>0</v>
      </c>
      <c r="H437" s="105">
        <f t="shared" si="20"/>
        <v>0</v>
      </c>
      <c r="I437" s="150"/>
      <c r="J437" s="95"/>
      <c r="K437" s="95"/>
      <c r="L437" s="95"/>
      <c r="M437" s="95"/>
      <c r="N437" s="151"/>
      <c r="O437" s="155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</row>
    <row r="438" spans="1:35" ht="45" customHeight="1" x14ac:dyDescent="0.4">
      <c r="A438" s="77"/>
      <c r="B438" s="69"/>
      <c r="C438" s="70"/>
      <c r="D438" s="70"/>
      <c r="E438" s="109">
        <f t="shared" si="18"/>
        <v>0</v>
      </c>
      <c r="F438" s="94"/>
      <c r="G438" s="104">
        <f t="shared" si="19"/>
        <v>0</v>
      </c>
      <c r="H438" s="105">
        <f t="shared" si="20"/>
        <v>0</v>
      </c>
      <c r="I438" s="138"/>
      <c r="J438" s="94"/>
      <c r="K438" s="94"/>
      <c r="L438" s="94"/>
      <c r="M438" s="94"/>
      <c r="N438" s="139"/>
      <c r="O438" s="140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</row>
    <row r="439" spans="1:35" ht="45" customHeight="1" x14ac:dyDescent="0.4">
      <c r="A439" s="77"/>
      <c r="B439" s="80"/>
      <c r="C439" s="81"/>
      <c r="D439" s="81"/>
      <c r="E439" s="109">
        <f t="shared" si="18"/>
        <v>0</v>
      </c>
      <c r="F439" s="95"/>
      <c r="G439" s="104">
        <f t="shared" si="19"/>
        <v>0</v>
      </c>
      <c r="H439" s="105">
        <f t="shared" si="20"/>
        <v>0</v>
      </c>
      <c r="I439" s="150"/>
      <c r="J439" s="95"/>
      <c r="K439" s="95"/>
      <c r="L439" s="95"/>
      <c r="M439" s="95"/>
      <c r="N439" s="151"/>
      <c r="O439" s="155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</row>
    <row r="440" spans="1:35" ht="45" customHeight="1" x14ac:dyDescent="0.4">
      <c r="A440" s="77"/>
      <c r="B440" s="69"/>
      <c r="C440" s="70"/>
      <c r="D440" s="70"/>
      <c r="E440" s="109">
        <f t="shared" si="18"/>
        <v>0</v>
      </c>
      <c r="F440" s="94"/>
      <c r="G440" s="104">
        <f t="shared" si="19"/>
        <v>0</v>
      </c>
      <c r="H440" s="105">
        <f t="shared" si="20"/>
        <v>0</v>
      </c>
      <c r="I440" s="138"/>
      <c r="J440" s="94"/>
      <c r="K440" s="94"/>
      <c r="L440" s="94"/>
      <c r="M440" s="94"/>
      <c r="N440" s="139"/>
      <c r="O440" s="140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</row>
    <row r="441" spans="1:35" ht="45" customHeight="1" x14ac:dyDescent="0.4">
      <c r="A441" s="77"/>
      <c r="B441" s="80"/>
      <c r="C441" s="81"/>
      <c r="D441" s="81"/>
      <c r="E441" s="109">
        <f t="shared" si="18"/>
        <v>0</v>
      </c>
      <c r="F441" s="95"/>
      <c r="G441" s="104">
        <f t="shared" si="19"/>
        <v>0</v>
      </c>
      <c r="H441" s="105">
        <f t="shared" si="20"/>
        <v>0</v>
      </c>
      <c r="I441" s="150"/>
      <c r="J441" s="95"/>
      <c r="K441" s="95"/>
      <c r="L441" s="95"/>
      <c r="M441" s="95"/>
      <c r="N441" s="151"/>
      <c r="O441" s="155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</row>
    <row r="442" spans="1:35" ht="45" customHeight="1" x14ac:dyDescent="0.4">
      <c r="A442" s="77"/>
      <c r="B442" s="69"/>
      <c r="C442" s="70"/>
      <c r="D442" s="70"/>
      <c r="E442" s="109">
        <f t="shared" si="18"/>
        <v>0</v>
      </c>
      <c r="F442" s="94"/>
      <c r="G442" s="104">
        <f t="shared" si="19"/>
        <v>0</v>
      </c>
      <c r="H442" s="105">
        <f t="shared" si="20"/>
        <v>0</v>
      </c>
      <c r="I442" s="138"/>
      <c r="J442" s="94"/>
      <c r="K442" s="94"/>
      <c r="L442" s="94"/>
      <c r="M442" s="94"/>
      <c r="N442" s="139"/>
      <c r="O442" s="140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</row>
    <row r="443" spans="1:35" ht="45" customHeight="1" x14ac:dyDescent="0.4">
      <c r="A443" s="79"/>
      <c r="B443" s="80"/>
      <c r="C443" s="81"/>
      <c r="D443" s="81"/>
      <c r="E443" s="111">
        <f t="shared" si="18"/>
        <v>0</v>
      </c>
      <c r="F443" s="95"/>
      <c r="G443" s="104">
        <f t="shared" si="19"/>
        <v>0</v>
      </c>
      <c r="H443" s="105">
        <f t="shared" si="20"/>
        <v>0</v>
      </c>
      <c r="I443" s="150"/>
      <c r="J443" s="95"/>
      <c r="K443" s="95"/>
      <c r="L443" s="95"/>
      <c r="M443" s="95"/>
      <c r="N443" s="151"/>
      <c r="O443" s="155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</row>
    <row r="444" spans="1:35" ht="45" customHeight="1" x14ac:dyDescent="0.4">
      <c r="A444" s="77"/>
      <c r="B444" s="69"/>
      <c r="C444" s="70"/>
      <c r="D444" s="70"/>
      <c r="E444" s="109">
        <f t="shared" si="18"/>
        <v>0</v>
      </c>
      <c r="F444" s="94"/>
      <c r="G444" s="104">
        <f t="shared" si="19"/>
        <v>0</v>
      </c>
      <c r="H444" s="105">
        <f t="shared" si="20"/>
        <v>0</v>
      </c>
      <c r="I444" s="138"/>
      <c r="J444" s="94"/>
      <c r="K444" s="94"/>
      <c r="L444" s="94"/>
      <c r="M444" s="94"/>
      <c r="N444" s="139"/>
      <c r="O444" s="140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</row>
    <row r="445" spans="1:35" ht="45" customHeight="1" x14ac:dyDescent="0.4">
      <c r="A445" s="77"/>
      <c r="B445" s="80"/>
      <c r="C445" s="81"/>
      <c r="D445" s="81"/>
      <c r="E445" s="109">
        <f t="shared" si="18"/>
        <v>0</v>
      </c>
      <c r="F445" s="95"/>
      <c r="G445" s="104">
        <f t="shared" si="19"/>
        <v>0</v>
      </c>
      <c r="H445" s="105">
        <f t="shared" si="20"/>
        <v>0</v>
      </c>
      <c r="I445" s="150"/>
      <c r="J445" s="95"/>
      <c r="K445" s="95"/>
      <c r="L445" s="95"/>
      <c r="M445" s="95"/>
      <c r="N445" s="151"/>
      <c r="O445" s="155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</row>
    <row r="446" spans="1:35" ht="45" customHeight="1" x14ac:dyDescent="0.4">
      <c r="A446" s="77"/>
      <c r="B446" s="69"/>
      <c r="C446" s="70"/>
      <c r="D446" s="70"/>
      <c r="E446" s="109">
        <f t="shared" si="18"/>
        <v>0</v>
      </c>
      <c r="F446" s="94"/>
      <c r="G446" s="104">
        <f t="shared" si="19"/>
        <v>0</v>
      </c>
      <c r="H446" s="105">
        <f t="shared" si="20"/>
        <v>0</v>
      </c>
      <c r="I446" s="138"/>
      <c r="J446" s="94"/>
      <c r="K446" s="94"/>
      <c r="L446" s="94"/>
      <c r="M446" s="94"/>
      <c r="N446" s="139"/>
      <c r="O446" s="140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</row>
    <row r="447" spans="1:35" ht="45" customHeight="1" x14ac:dyDescent="0.4">
      <c r="A447" s="77"/>
      <c r="B447" s="80"/>
      <c r="C447" s="81"/>
      <c r="D447" s="81"/>
      <c r="E447" s="109">
        <f t="shared" si="18"/>
        <v>0</v>
      </c>
      <c r="F447" s="95"/>
      <c r="G447" s="104">
        <f t="shared" si="19"/>
        <v>0</v>
      </c>
      <c r="H447" s="105">
        <f t="shared" si="20"/>
        <v>0</v>
      </c>
      <c r="I447" s="150"/>
      <c r="J447" s="95"/>
      <c r="K447" s="95"/>
      <c r="L447" s="95"/>
      <c r="M447" s="95"/>
      <c r="N447" s="151"/>
      <c r="O447" s="155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</row>
    <row r="448" spans="1:35" ht="45" customHeight="1" x14ac:dyDescent="0.4">
      <c r="A448" s="77"/>
      <c r="B448" s="69"/>
      <c r="C448" s="70"/>
      <c r="D448" s="70"/>
      <c r="E448" s="109">
        <f t="shared" si="18"/>
        <v>0</v>
      </c>
      <c r="F448" s="94"/>
      <c r="G448" s="104">
        <f t="shared" si="19"/>
        <v>0</v>
      </c>
      <c r="H448" s="105">
        <f t="shared" si="20"/>
        <v>0</v>
      </c>
      <c r="I448" s="138"/>
      <c r="J448" s="94"/>
      <c r="K448" s="94"/>
      <c r="L448" s="94"/>
      <c r="M448" s="94"/>
      <c r="N448" s="139"/>
      <c r="O448" s="140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</row>
    <row r="449" spans="1:35" ht="45" customHeight="1" x14ac:dyDescent="0.4">
      <c r="A449" s="77"/>
      <c r="B449" s="80"/>
      <c r="C449" s="81"/>
      <c r="D449" s="81"/>
      <c r="E449" s="109">
        <f t="shared" si="18"/>
        <v>0</v>
      </c>
      <c r="F449" s="95"/>
      <c r="G449" s="104">
        <f t="shared" si="19"/>
        <v>0</v>
      </c>
      <c r="H449" s="105">
        <f t="shared" si="20"/>
        <v>0</v>
      </c>
      <c r="I449" s="150"/>
      <c r="J449" s="95"/>
      <c r="K449" s="95"/>
      <c r="L449" s="95"/>
      <c r="M449" s="95"/>
      <c r="N449" s="151"/>
      <c r="O449" s="155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</row>
    <row r="450" spans="1:35" ht="45" customHeight="1" x14ac:dyDescent="0.4">
      <c r="A450" s="77"/>
      <c r="B450" s="69"/>
      <c r="C450" s="70"/>
      <c r="D450" s="70"/>
      <c r="E450" s="109">
        <f t="shared" si="18"/>
        <v>0</v>
      </c>
      <c r="F450" s="94"/>
      <c r="G450" s="104">
        <f t="shared" si="19"/>
        <v>0</v>
      </c>
      <c r="H450" s="105">
        <f t="shared" si="20"/>
        <v>0</v>
      </c>
      <c r="I450" s="138"/>
      <c r="J450" s="94"/>
      <c r="K450" s="94"/>
      <c r="L450" s="94"/>
      <c r="M450" s="94"/>
      <c r="N450" s="139"/>
      <c r="O450" s="140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</row>
    <row r="451" spans="1:35" ht="45" customHeight="1" x14ac:dyDescent="0.4">
      <c r="A451" s="77"/>
      <c r="B451" s="80"/>
      <c r="C451" s="81"/>
      <c r="D451" s="81"/>
      <c r="E451" s="109">
        <f t="shared" si="18"/>
        <v>0</v>
      </c>
      <c r="F451" s="95"/>
      <c r="G451" s="104">
        <f t="shared" si="19"/>
        <v>0</v>
      </c>
      <c r="H451" s="105">
        <f t="shared" si="20"/>
        <v>0</v>
      </c>
      <c r="I451" s="150"/>
      <c r="J451" s="95"/>
      <c r="K451" s="95"/>
      <c r="L451" s="95"/>
      <c r="M451" s="95"/>
      <c r="N451" s="151"/>
      <c r="O451" s="155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</row>
    <row r="452" spans="1:35" ht="45" customHeight="1" x14ac:dyDescent="0.4">
      <c r="A452" s="77"/>
      <c r="B452" s="69"/>
      <c r="C452" s="70"/>
      <c r="D452" s="70"/>
      <c r="E452" s="109">
        <f t="shared" si="18"/>
        <v>0</v>
      </c>
      <c r="F452" s="94"/>
      <c r="G452" s="104">
        <f t="shared" si="19"/>
        <v>0</v>
      </c>
      <c r="H452" s="105">
        <f t="shared" si="20"/>
        <v>0</v>
      </c>
      <c r="I452" s="138"/>
      <c r="J452" s="94"/>
      <c r="K452" s="94"/>
      <c r="L452" s="94"/>
      <c r="M452" s="94"/>
      <c r="N452" s="139"/>
      <c r="O452" s="140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</row>
    <row r="453" spans="1:35" ht="45" customHeight="1" x14ac:dyDescent="0.4">
      <c r="A453" s="77"/>
      <c r="B453" s="80"/>
      <c r="C453" s="81"/>
      <c r="D453" s="81"/>
      <c r="E453" s="109">
        <f t="shared" ref="E453:E516" si="21">D453/18</f>
        <v>0</v>
      </c>
      <c r="F453" s="95"/>
      <c r="G453" s="104">
        <f t="shared" si="19"/>
        <v>0</v>
      </c>
      <c r="H453" s="105">
        <f t="shared" si="20"/>
        <v>0</v>
      </c>
      <c r="I453" s="150"/>
      <c r="J453" s="95"/>
      <c r="K453" s="95"/>
      <c r="L453" s="95"/>
      <c r="M453" s="95"/>
      <c r="N453" s="151"/>
      <c r="O453" s="155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</row>
    <row r="454" spans="1:35" ht="45" customHeight="1" x14ac:dyDescent="0.4">
      <c r="A454" s="77"/>
      <c r="B454" s="69"/>
      <c r="C454" s="70"/>
      <c r="D454" s="70"/>
      <c r="E454" s="109">
        <f t="shared" si="21"/>
        <v>0</v>
      </c>
      <c r="F454" s="94"/>
      <c r="G454" s="104">
        <f t="shared" ref="G454:G517" si="22">IFERROR(E454/F454,0)</f>
        <v>0</v>
      </c>
      <c r="H454" s="105">
        <f t="shared" ref="H454:H517" si="23">IFERROR(D454/F454,0)</f>
        <v>0</v>
      </c>
      <c r="I454" s="138"/>
      <c r="J454" s="94"/>
      <c r="K454" s="94"/>
      <c r="L454" s="94"/>
      <c r="M454" s="94"/>
      <c r="N454" s="139"/>
      <c r="O454" s="140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</row>
    <row r="455" spans="1:35" ht="45" customHeight="1" x14ac:dyDescent="0.4">
      <c r="A455" s="77"/>
      <c r="B455" s="80"/>
      <c r="C455" s="81"/>
      <c r="D455" s="81"/>
      <c r="E455" s="109">
        <f t="shared" si="21"/>
        <v>0</v>
      </c>
      <c r="F455" s="95"/>
      <c r="G455" s="104">
        <f t="shared" si="22"/>
        <v>0</v>
      </c>
      <c r="H455" s="105">
        <f t="shared" si="23"/>
        <v>0</v>
      </c>
      <c r="I455" s="150"/>
      <c r="J455" s="95"/>
      <c r="K455" s="95"/>
      <c r="L455" s="95"/>
      <c r="M455" s="95"/>
      <c r="N455" s="151"/>
      <c r="O455" s="155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</row>
    <row r="456" spans="1:35" ht="45" customHeight="1" x14ac:dyDescent="0.4">
      <c r="A456" s="77"/>
      <c r="B456" s="69"/>
      <c r="C456" s="70"/>
      <c r="D456" s="70"/>
      <c r="E456" s="109">
        <f t="shared" si="21"/>
        <v>0</v>
      </c>
      <c r="F456" s="94"/>
      <c r="G456" s="104">
        <f t="shared" si="22"/>
        <v>0</v>
      </c>
      <c r="H456" s="105">
        <f t="shared" si="23"/>
        <v>0</v>
      </c>
      <c r="I456" s="138"/>
      <c r="J456" s="94"/>
      <c r="K456" s="94"/>
      <c r="L456" s="94"/>
      <c r="M456" s="94"/>
      <c r="N456" s="139"/>
      <c r="O456" s="140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</row>
    <row r="457" spans="1:35" ht="45" customHeight="1" x14ac:dyDescent="0.4">
      <c r="A457" s="77"/>
      <c r="B457" s="80"/>
      <c r="C457" s="81"/>
      <c r="D457" s="81"/>
      <c r="E457" s="109">
        <f t="shared" si="21"/>
        <v>0</v>
      </c>
      <c r="F457" s="95"/>
      <c r="G457" s="104">
        <f t="shared" si="22"/>
        <v>0</v>
      </c>
      <c r="H457" s="105">
        <f t="shared" si="23"/>
        <v>0</v>
      </c>
      <c r="I457" s="150"/>
      <c r="J457" s="95"/>
      <c r="K457" s="95"/>
      <c r="L457" s="95"/>
      <c r="M457" s="95"/>
      <c r="N457" s="151"/>
      <c r="O457" s="155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</row>
    <row r="458" spans="1:35" ht="45" customHeight="1" x14ac:dyDescent="0.4">
      <c r="A458" s="77"/>
      <c r="B458" s="69"/>
      <c r="C458" s="70"/>
      <c r="D458" s="70"/>
      <c r="E458" s="109">
        <f t="shared" si="21"/>
        <v>0</v>
      </c>
      <c r="F458" s="94"/>
      <c r="G458" s="104">
        <f t="shared" si="22"/>
        <v>0</v>
      </c>
      <c r="H458" s="105">
        <f t="shared" si="23"/>
        <v>0</v>
      </c>
      <c r="I458" s="138"/>
      <c r="J458" s="94"/>
      <c r="K458" s="94"/>
      <c r="L458" s="94"/>
      <c r="M458" s="94"/>
      <c r="N458" s="139"/>
      <c r="O458" s="140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</row>
    <row r="459" spans="1:35" ht="45" customHeight="1" x14ac:dyDescent="0.4">
      <c r="A459" s="77"/>
      <c r="B459" s="80"/>
      <c r="C459" s="81"/>
      <c r="D459" s="81"/>
      <c r="E459" s="109">
        <f t="shared" si="21"/>
        <v>0</v>
      </c>
      <c r="F459" s="95"/>
      <c r="G459" s="104">
        <f t="shared" si="22"/>
        <v>0</v>
      </c>
      <c r="H459" s="105">
        <f t="shared" si="23"/>
        <v>0</v>
      </c>
      <c r="I459" s="150"/>
      <c r="J459" s="95"/>
      <c r="K459" s="162"/>
      <c r="L459" s="162"/>
      <c r="M459" s="95"/>
      <c r="N459" s="151"/>
      <c r="O459" s="155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</row>
    <row r="460" spans="1:35" ht="45" customHeight="1" x14ac:dyDescent="0.4">
      <c r="A460" s="77"/>
      <c r="B460" s="69"/>
      <c r="C460" s="70"/>
      <c r="D460" s="70"/>
      <c r="E460" s="109">
        <f t="shared" si="21"/>
        <v>0</v>
      </c>
      <c r="F460" s="94"/>
      <c r="G460" s="104">
        <f t="shared" si="22"/>
        <v>0</v>
      </c>
      <c r="H460" s="105">
        <f t="shared" si="23"/>
        <v>0</v>
      </c>
      <c r="I460" s="138"/>
      <c r="J460" s="94"/>
      <c r="K460" s="94"/>
      <c r="L460" s="94"/>
      <c r="M460" s="94"/>
      <c r="N460" s="139"/>
      <c r="O460" s="140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</row>
    <row r="461" spans="1:35" ht="45" customHeight="1" x14ac:dyDescent="0.4">
      <c r="A461" s="77"/>
      <c r="B461" s="80"/>
      <c r="C461" s="81"/>
      <c r="D461" s="81"/>
      <c r="E461" s="109">
        <f t="shared" si="21"/>
        <v>0</v>
      </c>
      <c r="F461" s="95"/>
      <c r="G461" s="104">
        <f t="shared" si="22"/>
        <v>0</v>
      </c>
      <c r="H461" s="105">
        <f t="shared" si="23"/>
        <v>0</v>
      </c>
      <c r="I461" s="150"/>
      <c r="J461" s="95"/>
      <c r="K461" s="162"/>
      <c r="L461" s="162"/>
      <c r="M461" s="95"/>
      <c r="N461" s="151"/>
      <c r="O461" s="155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</row>
    <row r="462" spans="1:35" ht="45" customHeight="1" x14ac:dyDescent="0.4">
      <c r="A462" s="77"/>
      <c r="B462" s="69"/>
      <c r="C462" s="70"/>
      <c r="D462" s="70"/>
      <c r="E462" s="109">
        <f t="shared" si="21"/>
        <v>0</v>
      </c>
      <c r="F462" s="94"/>
      <c r="G462" s="104">
        <f t="shared" si="22"/>
        <v>0</v>
      </c>
      <c r="H462" s="105">
        <f t="shared" si="23"/>
        <v>0</v>
      </c>
      <c r="I462" s="138"/>
      <c r="J462" s="94"/>
      <c r="K462" s="94"/>
      <c r="L462" s="94"/>
      <c r="M462" s="94"/>
      <c r="N462" s="139"/>
      <c r="O462" s="140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</row>
    <row r="463" spans="1:35" ht="45" customHeight="1" x14ac:dyDescent="0.4">
      <c r="A463" s="77"/>
      <c r="B463" s="80"/>
      <c r="C463" s="81"/>
      <c r="D463" s="81"/>
      <c r="E463" s="109">
        <f t="shared" si="21"/>
        <v>0</v>
      </c>
      <c r="F463" s="95"/>
      <c r="G463" s="104">
        <f t="shared" si="22"/>
        <v>0</v>
      </c>
      <c r="H463" s="105">
        <f t="shared" si="23"/>
        <v>0</v>
      </c>
      <c r="I463" s="150"/>
      <c r="J463" s="95"/>
      <c r="K463" s="162"/>
      <c r="L463" s="162"/>
      <c r="M463" s="95"/>
      <c r="N463" s="151"/>
      <c r="O463" s="155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</row>
    <row r="464" spans="1:35" ht="45" customHeight="1" x14ac:dyDescent="0.4">
      <c r="A464" s="77"/>
      <c r="B464" s="69"/>
      <c r="C464" s="70"/>
      <c r="D464" s="70"/>
      <c r="E464" s="109">
        <f t="shared" si="21"/>
        <v>0</v>
      </c>
      <c r="F464" s="94"/>
      <c r="G464" s="104">
        <f t="shared" si="22"/>
        <v>0</v>
      </c>
      <c r="H464" s="105">
        <f t="shared" si="23"/>
        <v>0</v>
      </c>
      <c r="I464" s="138"/>
      <c r="J464" s="94"/>
      <c r="K464" s="94"/>
      <c r="L464" s="94"/>
      <c r="M464" s="94"/>
      <c r="N464" s="139"/>
      <c r="O464" s="140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</row>
    <row r="465" spans="1:35" ht="45" customHeight="1" x14ac:dyDescent="0.4">
      <c r="A465" s="77"/>
      <c r="B465" s="80"/>
      <c r="C465" s="81"/>
      <c r="D465" s="81"/>
      <c r="E465" s="109">
        <f t="shared" si="21"/>
        <v>0</v>
      </c>
      <c r="F465" s="95"/>
      <c r="G465" s="104">
        <f t="shared" si="22"/>
        <v>0</v>
      </c>
      <c r="H465" s="105">
        <f t="shared" si="23"/>
        <v>0</v>
      </c>
      <c r="I465" s="150"/>
      <c r="J465" s="95"/>
      <c r="K465" s="162"/>
      <c r="L465" s="162"/>
      <c r="M465" s="95"/>
      <c r="N465" s="151"/>
      <c r="O465" s="155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</row>
    <row r="466" spans="1:35" ht="45" customHeight="1" x14ac:dyDescent="0.4">
      <c r="A466" s="77"/>
      <c r="B466" s="69"/>
      <c r="C466" s="70"/>
      <c r="D466" s="70"/>
      <c r="E466" s="109">
        <f t="shared" si="21"/>
        <v>0</v>
      </c>
      <c r="F466" s="94"/>
      <c r="G466" s="104">
        <f t="shared" si="22"/>
        <v>0</v>
      </c>
      <c r="H466" s="105">
        <f t="shared" si="23"/>
        <v>0</v>
      </c>
      <c r="I466" s="138"/>
      <c r="J466" s="94"/>
      <c r="K466" s="94"/>
      <c r="L466" s="94"/>
      <c r="M466" s="94"/>
      <c r="N466" s="139"/>
      <c r="O466" s="140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</row>
    <row r="467" spans="1:35" ht="45" customHeight="1" x14ac:dyDescent="0.4">
      <c r="A467" s="77"/>
      <c r="B467" s="80"/>
      <c r="C467" s="81"/>
      <c r="D467" s="81"/>
      <c r="E467" s="109">
        <f t="shared" si="21"/>
        <v>0</v>
      </c>
      <c r="F467" s="95"/>
      <c r="G467" s="104">
        <f t="shared" si="22"/>
        <v>0</v>
      </c>
      <c r="H467" s="105">
        <f t="shared" si="23"/>
        <v>0</v>
      </c>
      <c r="I467" s="150"/>
      <c r="J467" s="95"/>
      <c r="K467" s="162"/>
      <c r="L467" s="162"/>
      <c r="M467" s="95"/>
      <c r="N467" s="151"/>
      <c r="O467" s="155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</row>
    <row r="468" spans="1:35" ht="45" customHeight="1" x14ac:dyDescent="0.4">
      <c r="A468" s="77"/>
      <c r="B468" s="69"/>
      <c r="C468" s="70"/>
      <c r="D468" s="70"/>
      <c r="E468" s="109">
        <f t="shared" si="21"/>
        <v>0</v>
      </c>
      <c r="F468" s="94"/>
      <c r="G468" s="104">
        <f t="shared" si="22"/>
        <v>0</v>
      </c>
      <c r="H468" s="105">
        <f t="shared" si="23"/>
        <v>0</v>
      </c>
      <c r="I468" s="138"/>
      <c r="J468" s="94"/>
      <c r="K468" s="94"/>
      <c r="L468" s="94"/>
      <c r="M468" s="94"/>
      <c r="N468" s="139"/>
      <c r="O468" s="140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</row>
    <row r="469" spans="1:35" ht="45" customHeight="1" x14ac:dyDescent="0.4">
      <c r="A469" s="77"/>
      <c r="B469" s="80"/>
      <c r="C469" s="81"/>
      <c r="D469" s="81"/>
      <c r="E469" s="109">
        <f t="shared" si="21"/>
        <v>0</v>
      </c>
      <c r="F469" s="95"/>
      <c r="G469" s="104">
        <f t="shared" si="22"/>
        <v>0</v>
      </c>
      <c r="H469" s="105">
        <f t="shared" si="23"/>
        <v>0</v>
      </c>
      <c r="I469" s="150"/>
      <c r="J469" s="95"/>
      <c r="K469" s="162"/>
      <c r="L469" s="162"/>
      <c r="M469" s="95"/>
      <c r="N469" s="151"/>
      <c r="O469" s="155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</row>
    <row r="470" spans="1:35" ht="45" customHeight="1" x14ac:dyDescent="0.4">
      <c r="A470" s="77"/>
      <c r="B470" s="69"/>
      <c r="C470" s="70"/>
      <c r="D470" s="70"/>
      <c r="E470" s="109">
        <f t="shared" si="21"/>
        <v>0</v>
      </c>
      <c r="F470" s="94"/>
      <c r="G470" s="104">
        <f t="shared" si="22"/>
        <v>0</v>
      </c>
      <c r="H470" s="105">
        <f t="shared" si="23"/>
        <v>0</v>
      </c>
      <c r="I470" s="138"/>
      <c r="J470" s="94"/>
      <c r="K470" s="94"/>
      <c r="L470" s="94"/>
      <c r="M470" s="94"/>
      <c r="N470" s="139"/>
      <c r="O470" s="140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</row>
    <row r="471" spans="1:35" ht="45" customHeight="1" x14ac:dyDescent="0.4">
      <c r="A471" s="77"/>
      <c r="B471" s="80"/>
      <c r="C471" s="81"/>
      <c r="D471" s="81"/>
      <c r="E471" s="109">
        <f t="shared" si="21"/>
        <v>0</v>
      </c>
      <c r="F471" s="95"/>
      <c r="G471" s="104">
        <f t="shared" si="22"/>
        <v>0</v>
      </c>
      <c r="H471" s="105">
        <f t="shared" si="23"/>
        <v>0</v>
      </c>
      <c r="I471" s="150"/>
      <c r="J471" s="95"/>
      <c r="K471" s="162"/>
      <c r="L471" s="162"/>
      <c r="M471" s="95"/>
      <c r="N471" s="151"/>
      <c r="O471" s="155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</row>
    <row r="472" spans="1:35" ht="45" customHeight="1" x14ac:dyDescent="0.4">
      <c r="A472" s="77"/>
      <c r="B472" s="69"/>
      <c r="C472" s="70"/>
      <c r="D472" s="70"/>
      <c r="E472" s="109">
        <f t="shared" si="21"/>
        <v>0</v>
      </c>
      <c r="F472" s="94"/>
      <c r="G472" s="104">
        <f t="shared" si="22"/>
        <v>0</v>
      </c>
      <c r="H472" s="105">
        <f t="shared" si="23"/>
        <v>0</v>
      </c>
      <c r="I472" s="138"/>
      <c r="J472" s="94"/>
      <c r="K472" s="94"/>
      <c r="L472" s="94"/>
      <c r="M472" s="94"/>
      <c r="N472" s="139"/>
      <c r="O472" s="140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</row>
    <row r="473" spans="1:35" ht="45" customHeight="1" x14ac:dyDescent="0.4">
      <c r="A473" s="77"/>
      <c r="B473" s="80"/>
      <c r="C473" s="81"/>
      <c r="D473" s="81"/>
      <c r="E473" s="109">
        <f t="shared" si="21"/>
        <v>0</v>
      </c>
      <c r="F473" s="95"/>
      <c r="G473" s="104">
        <f t="shared" si="22"/>
        <v>0</v>
      </c>
      <c r="H473" s="105">
        <f t="shared" si="23"/>
        <v>0</v>
      </c>
      <c r="I473" s="150"/>
      <c r="J473" s="95"/>
      <c r="K473" s="162"/>
      <c r="L473" s="162"/>
      <c r="M473" s="95"/>
      <c r="N473" s="151"/>
      <c r="O473" s="155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</row>
    <row r="474" spans="1:35" ht="45" customHeight="1" x14ac:dyDescent="0.4">
      <c r="A474" s="77"/>
      <c r="B474" s="69"/>
      <c r="C474" s="70"/>
      <c r="D474" s="70"/>
      <c r="E474" s="109">
        <f t="shared" si="21"/>
        <v>0</v>
      </c>
      <c r="F474" s="94"/>
      <c r="G474" s="104">
        <f t="shared" si="22"/>
        <v>0</v>
      </c>
      <c r="H474" s="105">
        <f t="shared" si="23"/>
        <v>0</v>
      </c>
      <c r="I474" s="138"/>
      <c r="J474" s="94"/>
      <c r="K474" s="94"/>
      <c r="L474" s="94"/>
      <c r="M474" s="94"/>
      <c r="N474" s="139"/>
      <c r="O474" s="140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</row>
    <row r="475" spans="1:35" ht="45" customHeight="1" x14ac:dyDescent="0.4">
      <c r="A475" s="77"/>
      <c r="B475" s="80"/>
      <c r="C475" s="81"/>
      <c r="D475" s="81"/>
      <c r="E475" s="109">
        <f t="shared" si="21"/>
        <v>0</v>
      </c>
      <c r="F475" s="95"/>
      <c r="G475" s="104">
        <f t="shared" si="22"/>
        <v>0</v>
      </c>
      <c r="H475" s="105">
        <f t="shared" si="23"/>
        <v>0</v>
      </c>
      <c r="I475" s="150"/>
      <c r="J475" s="95"/>
      <c r="K475" s="162"/>
      <c r="L475" s="162"/>
      <c r="M475" s="95"/>
      <c r="N475" s="151"/>
      <c r="O475" s="155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</row>
    <row r="476" spans="1:35" ht="45" customHeight="1" x14ac:dyDescent="0.4">
      <c r="A476" s="77"/>
      <c r="B476" s="69"/>
      <c r="C476" s="70"/>
      <c r="D476" s="70"/>
      <c r="E476" s="109">
        <f t="shared" si="21"/>
        <v>0</v>
      </c>
      <c r="F476" s="94"/>
      <c r="G476" s="104">
        <f t="shared" si="22"/>
        <v>0</v>
      </c>
      <c r="H476" s="105">
        <f t="shared" si="23"/>
        <v>0</v>
      </c>
      <c r="I476" s="138"/>
      <c r="J476" s="94"/>
      <c r="K476" s="94"/>
      <c r="L476" s="94"/>
      <c r="M476" s="94"/>
      <c r="N476" s="139"/>
      <c r="O476" s="140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</row>
    <row r="477" spans="1:35" ht="45" customHeight="1" x14ac:dyDescent="0.4">
      <c r="A477" s="77"/>
      <c r="B477" s="80"/>
      <c r="C477" s="81"/>
      <c r="D477" s="81"/>
      <c r="E477" s="109">
        <f t="shared" si="21"/>
        <v>0</v>
      </c>
      <c r="F477" s="95"/>
      <c r="G477" s="104">
        <f t="shared" si="22"/>
        <v>0</v>
      </c>
      <c r="H477" s="105">
        <f t="shared" si="23"/>
        <v>0</v>
      </c>
      <c r="I477" s="150"/>
      <c r="J477" s="95"/>
      <c r="K477" s="162"/>
      <c r="L477" s="162"/>
      <c r="M477" s="95"/>
      <c r="N477" s="151"/>
      <c r="O477" s="155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</row>
    <row r="478" spans="1:35" ht="45" customHeight="1" x14ac:dyDescent="0.4">
      <c r="A478" s="77"/>
      <c r="B478" s="69"/>
      <c r="C478" s="70"/>
      <c r="D478" s="70"/>
      <c r="E478" s="109">
        <f t="shared" si="21"/>
        <v>0</v>
      </c>
      <c r="F478" s="94"/>
      <c r="G478" s="104">
        <f t="shared" si="22"/>
        <v>0</v>
      </c>
      <c r="H478" s="105">
        <f t="shared" si="23"/>
        <v>0</v>
      </c>
      <c r="I478" s="138"/>
      <c r="J478" s="94"/>
      <c r="K478" s="94"/>
      <c r="L478" s="94"/>
      <c r="M478" s="94"/>
      <c r="N478" s="163"/>
      <c r="O478" s="140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</row>
    <row r="479" spans="1:35" ht="45" customHeight="1" x14ac:dyDescent="0.4">
      <c r="A479" s="77"/>
      <c r="B479" s="80"/>
      <c r="C479" s="81"/>
      <c r="D479" s="81"/>
      <c r="E479" s="109">
        <f t="shared" si="21"/>
        <v>0</v>
      </c>
      <c r="F479" s="95"/>
      <c r="G479" s="104">
        <f t="shared" si="22"/>
        <v>0</v>
      </c>
      <c r="H479" s="105">
        <f t="shared" si="23"/>
        <v>0</v>
      </c>
      <c r="I479" s="150"/>
      <c r="J479" s="95"/>
      <c r="K479" s="162"/>
      <c r="L479" s="162"/>
      <c r="M479" s="95"/>
      <c r="N479" s="151"/>
      <c r="O479" s="155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</row>
    <row r="480" spans="1:35" ht="45" customHeight="1" x14ac:dyDescent="0.4">
      <c r="A480" s="77"/>
      <c r="B480" s="69"/>
      <c r="C480" s="70"/>
      <c r="D480" s="70"/>
      <c r="E480" s="109">
        <f t="shared" si="21"/>
        <v>0</v>
      </c>
      <c r="F480" s="94"/>
      <c r="G480" s="104">
        <f t="shared" si="22"/>
        <v>0</v>
      </c>
      <c r="H480" s="105">
        <f t="shared" si="23"/>
        <v>0</v>
      </c>
      <c r="I480" s="138"/>
      <c r="J480" s="94"/>
      <c r="K480" s="94"/>
      <c r="L480" s="94"/>
      <c r="M480" s="94"/>
      <c r="N480" s="139"/>
      <c r="O480" s="140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</row>
    <row r="481" spans="1:35" ht="45" customHeight="1" x14ac:dyDescent="0.4">
      <c r="A481" s="77"/>
      <c r="B481" s="80"/>
      <c r="C481" s="81"/>
      <c r="D481" s="81"/>
      <c r="E481" s="109">
        <f t="shared" si="21"/>
        <v>0</v>
      </c>
      <c r="F481" s="95"/>
      <c r="G481" s="104">
        <f t="shared" si="22"/>
        <v>0</v>
      </c>
      <c r="H481" s="105">
        <f t="shared" si="23"/>
        <v>0</v>
      </c>
      <c r="I481" s="150"/>
      <c r="J481" s="95"/>
      <c r="K481" s="162"/>
      <c r="L481" s="162"/>
      <c r="M481" s="95"/>
      <c r="N481" s="151"/>
      <c r="O481" s="155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</row>
    <row r="482" spans="1:35" ht="45" customHeight="1" x14ac:dyDescent="0.4">
      <c r="A482" s="77"/>
      <c r="B482" s="69"/>
      <c r="C482" s="70"/>
      <c r="D482" s="70"/>
      <c r="E482" s="109">
        <f t="shared" si="21"/>
        <v>0</v>
      </c>
      <c r="F482" s="94"/>
      <c r="G482" s="104">
        <f t="shared" si="22"/>
        <v>0</v>
      </c>
      <c r="H482" s="105">
        <f t="shared" si="23"/>
        <v>0</v>
      </c>
      <c r="I482" s="138"/>
      <c r="J482" s="94"/>
      <c r="K482" s="94"/>
      <c r="L482" s="94"/>
      <c r="M482" s="94"/>
      <c r="N482" s="139"/>
      <c r="O482" s="140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</row>
    <row r="483" spans="1:35" ht="45" customHeight="1" x14ac:dyDescent="0.4">
      <c r="A483" s="77"/>
      <c r="B483" s="80"/>
      <c r="C483" s="81"/>
      <c r="D483" s="81"/>
      <c r="E483" s="109">
        <f t="shared" si="21"/>
        <v>0</v>
      </c>
      <c r="F483" s="95"/>
      <c r="G483" s="104">
        <f t="shared" si="22"/>
        <v>0</v>
      </c>
      <c r="H483" s="105">
        <f t="shared" si="23"/>
        <v>0</v>
      </c>
      <c r="I483" s="150"/>
      <c r="J483" s="95"/>
      <c r="K483" s="162"/>
      <c r="L483" s="162"/>
      <c r="M483" s="95"/>
      <c r="N483" s="151"/>
      <c r="O483" s="155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</row>
    <row r="484" spans="1:35" ht="45" customHeight="1" x14ac:dyDescent="0.4">
      <c r="A484" s="77"/>
      <c r="B484" s="69"/>
      <c r="C484" s="70"/>
      <c r="D484" s="70"/>
      <c r="E484" s="109">
        <f t="shared" si="21"/>
        <v>0</v>
      </c>
      <c r="F484" s="94"/>
      <c r="G484" s="104">
        <f t="shared" si="22"/>
        <v>0</v>
      </c>
      <c r="H484" s="105">
        <f t="shared" si="23"/>
        <v>0</v>
      </c>
      <c r="I484" s="138"/>
      <c r="J484" s="94"/>
      <c r="K484" s="94"/>
      <c r="L484" s="94"/>
      <c r="M484" s="94"/>
      <c r="N484" s="163"/>
      <c r="O484" s="140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</row>
    <row r="485" spans="1:35" ht="45" customHeight="1" x14ac:dyDescent="0.4">
      <c r="A485" s="77"/>
      <c r="B485" s="80"/>
      <c r="C485" s="81"/>
      <c r="D485" s="81"/>
      <c r="E485" s="109">
        <f t="shared" si="21"/>
        <v>0</v>
      </c>
      <c r="F485" s="95"/>
      <c r="G485" s="104">
        <f t="shared" si="22"/>
        <v>0</v>
      </c>
      <c r="H485" s="105">
        <f t="shared" si="23"/>
        <v>0</v>
      </c>
      <c r="I485" s="150"/>
      <c r="J485" s="95"/>
      <c r="K485" s="162"/>
      <c r="L485" s="162"/>
      <c r="M485" s="95"/>
      <c r="N485" s="151"/>
      <c r="O485" s="155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</row>
    <row r="486" spans="1:35" ht="45" customHeight="1" x14ac:dyDescent="0.4">
      <c r="A486" s="83"/>
      <c r="B486" s="84"/>
      <c r="C486" s="85"/>
      <c r="D486" s="85"/>
      <c r="E486" s="113">
        <f t="shared" si="21"/>
        <v>0</v>
      </c>
      <c r="F486" s="97"/>
      <c r="G486" s="104">
        <f t="shared" si="22"/>
        <v>0</v>
      </c>
      <c r="H486" s="105">
        <f t="shared" si="23"/>
        <v>0</v>
      </c>
      <c r="I486" s="164"/>
      <c r="J486" s="97"/>
      <c r="K486" s="97"/>
      <c r="L486" s="97"/>
      <c r="M486" s="97"/>
      <c r="N486" s="165"/>
      <c r="O486" s="166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</row>
    <row r="487" spans="1:35" ht="45" customHeight="1" x14ac:dyDescent="0.4">
      <c r="A487" s="77"/>
      <c r="B487" s="80"/>
      <c r="C487" s="81"/>
      <c r="D487" s="81"/>
      <c r="E487" s="109">
        <f t="shared" si="21"/>
        <v>0</v>
      </c>
      <c r="F487" s="95"/>
      <c r="G487" s="104">
        <f t="shared" si="22"/>
        <v>0</v>
      </c>
      <c r="H487" s="105">
        <f t="shared" si="23"/>
        <v>0</v>
      </c>
      <c r="I487" s="150"/>
      <c r="J487" s="95"/>
      <c r="K487" s="162"/>
      <c r="L487" s="162"/>
      <c r="M487" s="95"/>
      <c r="N487" s="151"/>
      <c r="O487" s="155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</row>
    <row r="488" spans="1:35" ht="45" customHeight="1" x14ac:dyDescent="0.4">
      <c r="A488" s="77"/>
      <c r="B488" s="69"/>
      <c r="C488" s="70"/>
      <c r="D488" s="70"/>
      <c r="E488" s="109">
        <f t="shared" si="21"/>
        <v>0</v>
      </c>
      <c r="F488" s="94"/>
      <c r="G488" s="104">
        <f t="shared" si="22"/>
        <v>0</v>
      </c>
      <c r="H488" s="105">
        <f t="shared" si="23"/>
        <v>0</v>
      </c>
      <c r="I488" s="138"/>
      <c r="J488" s="94"/>
      <c r="K488" s="94"/>
      <c r="L488" s="94"/>
      <c r="M488" s="94"/>
      <c r="N488" s="139"/>
      <c r="O488" s="140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</row>
    <row r="489" spans="1:35" ht="45" customHeight="1" x14ac:dyDescent="0.4">
      <c r="A489" s="77"/>
      <c r="B489" s="80"/>
      <c r="C489" s="81"/>
      <c r="D489" s="81"/>
      <c r="E489" s="109">
        <f t="shared" si="21"/>
        <v>0</v>
      </c>
      <c r="F489" s="95"/>
      <c r="G489" s="104">
        <f t="shared" si="22"/>
        <v>0</v>
      </c>
      <c r="H489" s="105">
        <f t="shared" si="23"/>
        <v>0</v>
      </c>
      <c r="I489" s="150"/>
      <c r="J489" s="95"/>
      <c r="K489" s="162"/>
      <c r="L489" s="162"/>
      <c r="M489" s="95"/>
      <c r="N489" s="151"/>
      <c r="O489" s="155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</row>
    <row r="490" spans="1:35" ht="45" customHeight="1" x14ac:dyDescent="0.4">
      <c r="A490" s="77"/>
      <c r="B490" s="69"/>
      <c r="C490" s="70"/>
      <c r="D490" s="70"/>
      <c r="E490" s="109">
        <f t="shared" si="21"/>
        <v>0</v>
      </c>
      <c r="F490" s="94"/>
      <c r="G490" s="104">
        <f t="shared" si="22"/>
        <v>0</v>
      </c>
      <c r="H490" s="105">
        <f t="shared" si="23"/>
        <v>0</v>
      </c>
      <c r="I490" s="138"/>
      <c r="J490" s="94"/>
      <c r="K490" s="94"/>
      <c r="L490" s="94"/>
      <c r="M490" s="94"/>
      <c r="N490" s="139"/>
      <c r="O490" s="140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</row>
    <row r="491" spans="1:35" ht="45" customHeight="1" x14ac:dyDescent="0.4">
      <c r="A491" s="77"/>
      <c r="B491" s="80"/>
      <c r="C491" s="81"/>
      <c r="D491" s="81"/>
      <c r="E491" s="109">
        <f t="shared" si="21"/>
        <v>0</v>
      </c>
      <c r="F491" s="95"/>
      <c r="G491" s="104">
        <f t="shared" si="22"/>
        <v>0</v>
      </c>
      <c r="H491" s="105">
        <f t="shared" si="23"/>
        <v>0</v>
      </c>
      <c r="I491" s="150"/>
      <c r="J491" s="95"/>
      <c r="K491" s="162"/>
      <c r="L491" s="162"/>
      <c r="M491" s="95"/>
      <c r="N491" s="151"/>
      <c r="O491" s="155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</row>
    <row r="492" spans="1:35" ht="45" customHeight="1" x14ac:dyDescent="0.4">
      <c r="A492" s="77"/>
      <c r="B492" s="69"/>
      <c r="C492" s="70"/>
      <c r="D492" s="70"/>
      <c r="E492" s="109">
        <f t="shared" si="21"/>
        <v>0</v>
      </c>
      <c r="F492" s="94"/>
      <c r="G492" s="104">
        <f t="shared" si="22"/>
        <v>0</v>
      </c>
      <c r="H492" s="105">
        <f t="shared" si="23"/>
        <v>0</v>
      </c>
      <c r="I492" s="138"/>
      <c r="J492" s="94"/>
      <c r="K492" s="94"/>
      <c r="L492" s="94"/>
      <c r="M492" s="94"/>
      <c r="N492" s="139"/>
      <c r="O492" s="140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</row>
    <row r="493" spans="1:35" ht="45" customHeight="1" x14ac:dyDescent="0.4">
      <c r="A493" s="77"/>
      <c r="B493" s="80"/>
      <c r="C493" s="81"/>
      <c r="D493" s="81"/>
      <c r="E493" s="109">
        <f t="shared" si="21"/>
        <v>0</v>
      </c>
      <c r="F493" s="95"/>
      <c r="G493" s="104">
        <f t="shared" si="22"/>
        <v>0</v>
      </c>
      <c r="H493" s="105">
        <f t="shared" si="23"/>
        <v>0</v>
      </c>
      <c r="I493" s="150"/>
      <c r="J493" s="95"/>
      <c r="K493" s="162"/>
      <c r="L493" s="162"/>
      <c r="M493" s="95"/>
      <c r="N493" s="151"/>
      <c r="O493" s="155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</row>
    <row r="494" spans="1:35" ht="45" customHeight="1" x14ac:dyDescent="0.4">
      <c r="A494" s="77"/>
      <c r="B494" s="69"/>
      <c r="C494" s="70"/>
      <c r="D494" s="70"/>
      <c r="E494" s="109">
        <f t="shared" si="21"/>
        <v>0</v>
      </c>
      <c r="F494" s="94"/>
      <c r="G494" s="104">
        <f t="shared" si="22"/>
        <v>0</v>
      </c>
      <c r="H494" s="105">
        <f t="shared" si="23"/>
        <v>0</v>
      </c>
      <c r="I494" s="138"/>
      <c r="J494" s="94"/>
      <c r="K494" s="94"/>
      <c r="L494" s="94"/>
      <c r="M494" s="94"/>
      <c r="N494" s="139"/>
      <c r="O494" s="140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</row>
    <row r="495" spans="1:35" ht="45" customHeight="1" x14ac:dyDescent="0.4">
      <c r="A495" s="77"/>
      <c r="B495" s="80"/>
      <c r="C495" s="81"/>
      <c r="D495" s="81"/>
      <c r="E495" s="109">
        <f t="shared" si="21"/>
        <v>0</v>
      </c>
      <c r="F495" s="95"/>
      <c r="G495" s="104">
        <f t="shared" si="22"/>
        <v>0</v>
      </c>
      <c r="H495" s="105">
        <f t="shared" si="23"/>
        <v>0</v>
      </c>
      <c r="I495" s="150"/>
      <c r="J495" s="95"/>
      <c r="K495" s="162"/>
      <c r="L495" s="162"/>
      <c r="M495" s="95"/>
      <c r="N495" s="151"/>
      <c r="O495" s="155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</row>
    <row r="496" spans="1:35" ht="45" customHeight="1" x14ac:dyDescent="0.4">
      <c r="A496" s="77"/>
      <c r="B496" s="69"/>
      <c r="C496" s="70"/>
      <c r="D496" s="70"/>
      <c r="E496" s="109">
        <f t="shared" si="21"/>
        <v>0</v>
      </c>
      <c r="F496" s="94"/>
      <c r="G496" s="104">
        <f t="shared" si="22"/>
        <v>0</v>
      </c>
      <c r="H496" s="105">
        <f t="shared" si="23"/>
        <v>0</v>
      </c>
      <c r="I496" s="138"/>
      <c r="J496" s="94"/>
      <c r="K496" s="94"/>
      <c r="L496" s="94"/>
      <c r="M496" s="94"/>
      <c r="N496" s="139"/>
      <c r="O496" s="140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</row>
    <row r="497" spans="1:35" ht="45" customHeight="1" x14ac:dyDescent="0.4">
      <c r="A497" s="77"/>
      <c r="B497" s="80"/>
      <c r="C497" s="81"/>
      <c r="D497" s="81"/>
      <c r="E497" s="109">
        <f t="shared" si="21"/>
        <v>0</v>
      </c>
      <c r="F497" s="95"/>
      <c r="G497" s="104">
        <f t="shared" si="22"/>
        <v>0</v>
      </c>
      <c r="H497" s="105">
        <f t="shared" si="23"/>
        <v>0</v>
      </c>
      <c r="I497" s="150"/>
      <c r="J497" s="95"/>
      <c r="K497" s="162"/>
      <c r="L497" s="162"/>
      <c r="M497" s="95"/>
      <c r="N497" s="151"/>
      <c r="O497" s="155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</row>
    <row r="498" spans="1:35" ht="45" customHeight="1" x14ac:dyDescent="0.4">
      <c r="A498" s="83"/>
      <c r="B498" s="84"/>
      <c r="C498" s="85"/>
      <c r="D498" s="85"/>
      <c r="E498" s="113">
        <f t="shared" si="21"/>
        <v>0</v>
      </c>
      <c r="F498" s="97"/>
      <c r="G498" s="104">
        <f t="shared" si="22"/>
        <v>0</v>
      </c>
      <c r="H498" s="105">
        <f t="shared" si="23"/>
        <v>0</v>
      </c>
      <c r="I498" s="164"/>
      <c r="J498" s="97"/>
      <c r="K498" s="97"/>
      <c r="L498" s="97"/>
      <c r="M498" s="97"/>
      <c r="N498" s="165"/>
      <c r="O498" s="166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</row>
    <row r="499" spans="1:35" ht="45" customHeight="1" x14ac:dyDescent="0.4">
      <c r="A499" s="77"/>
      <c r="B499" s="80"/>
      <c r="C499" s="81"/>
      <c r="D499" s="81"/>
      <c r="E499" s="109">
        <f t="shared" si="21"/>
        <v>0</v>
      </c>
      <c r="F499" s="95"/>
      <c r="G499" s="104">
        <f t="shared" si="22"/>
        <v>0</v>
      </c>
      <c r="H499" s="105">
        <f t="shared" si="23"/>
        <v>0</v>
      </c>
      <c r="I499" s="150"/>
      <c r="J499" s="95"/>
      <c r="K499" s="162"/>
      <c r="L499" s="162"/>
      <c r="M499" s="95"/>
      <c r="N499" s="151"/>
      <c r="O499" s="155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</row>
    <row r="500" spans="1:35" ht="45" customHeight="1" x14ac:dyDescent="0.4">
      <c r="A500" s="77"/>
      <c r="B500" s="69"/>
      <c r="C500" s="70"/>
      <c r="D500" s="70"/>
      <c r="E500" s="109">
        <f t="shared" si="21"/>
        <v>0</v>
      </c>
      <c r="F500" s="94"/>
      <c r="G500" s="104">
        <f t="shared" si="22"/>
        <v>0</v>
      </c>
      <c r="H500" s="105">
        <f t="shared" si="23"/>
        <v>0</v>
      </c>
      <c r="I500" s="138"/>
      <c r="J500" s="94"/>
      <c r="K500" s="94"/>
      <c r="L500" s="94"/>
      <c r="M500" s="94"/>
      <c r="N500" s="139"/>
      <c r="O500" s="140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</row>
    <row r="501" spans="1:35" ht="45" customHeight="1" x14ac:dyDescent="0.4">
      <c r="A501" s="77"/>
      <c r="B501" s="80"/>
      <c r="C501" s="81"/>
      <c r="D501" s="81"/>
      <c r="E501" s="109">
        <f t="shared" si="21"/>
        <v>0</v>
      </c>
      <c r="F501" s="95"/>
      <c r="G501" s="104">
        <f t="shared" si="22"/>
        <v>0</v>
      </c>
      <c r="H501" s="105">
        <f t="shared" si="23"/>
        <v>0</v>
      </c>
      <c r="I501" s="150"/>
      <c r="J501" s="95"/>
      <c r="K501" s="162"/>
      <c r="L501" s="162"/>
      <c r="M501" s="95"/>
      <c r="N501" s="151"/>
      <c r="O501" s="155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</row>
    <row r="502" spans="1:35" ht="45" customHeight="1" x14ac:dyDescent="0.4">
      <c r="A502" s="77"/>
      <c r="B502" s="69"/>
      <c r="C502" s="70"/>
      <c r="D502" s="70"/>
      <c r="E502" s="109">
        <f t="shared" si="21"/>
        <v>0</v>
      </c>
      <c r="F502" s="94"/>
      <c r="G502" s="104">
        <f t="shared" si="22"/>
        <v>0</v>
      </c>
      <c r="H502" s="105">
        <f t="shared" si="23"/>
        <v>0</v>
      </c>
      <c r="I502" s="138"/>
      <c r="J502" s="94"/>
      <c r="K502" s="94"/>
      <c r="L502" s="94"/>
      <c r="M502" s="94"/>
      <c r="N502" s="139"/>
      <c r="O502" s="140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</row>
    <row r="503" spans="1:35" ht="45" customHeight="1" x14ac:dyDescent="0.4">
      <c r="A503" s="77"/>
      <c r="B503" s="80"/>
      <c r="C503" s="81"/>
      <c r="D503" s="81"/>
      <c r="E503" s="109">
        <f t="shared" si="21"/>
        <v>0</v>
      </c>
      <c r="F503" s="95"/>
      <c r="G503" s="104">
        <f t="shared" si="22"/>
        <v>0</v>
      </c>
      <c r="H503" s="105">
        <f t="shared" si="23"/>
        <v>0</v>
      </c>
      <c r="I503" s="150"/>
      <c r="J503" s="95"/>
      <c r="K503" s="162"/>
      <c r="L503" s="162"/>
      <c r="M503" s="95"/>
      <c r="N503" s="151"/>
      <c r="O503" s="155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</row>
    <row r="504" spans="1:35" ht="45" customHeight="1" x14ac:dyDescent="0.4">
      <c r="A504" s="77"/>
      <c r="B504" s="69"/>
      <c r="C504" s="70"/>
      <c r="D504" s="70"/>
      <c r="E504" s="109">
        <f t="shared" si="21"/>
        <v>0</v>
      </c>
      <c r="F504" s="94"/>
      <c r="G504" s="104">
        <f t="shared" si="22"/>
        <v>0</v>
      </c>
      <c r="H504" s="105">
        <f t="shared" si="23"/>
        <v>0</v>
      </c>
      <c r="I504" s="138"/>
      <c r="J504" s="94"/>
      <c r="K504" s="94"/>
      <c r="L504" s="94"/>
      <c r="M504" s="94"/>
      <c r="N504" s="139"/>
      <c r="O504" s="140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</row>
    <row r="505" spans="1:35" ht="45" customHeight="1" x14ac:dyDescent="0.4">
      <c r="A505" s="77"/>
      <c r="B505" s="80"/>
      <c r="C505" s="81"/>
      <c r="D505" s="81"/>
      <c r="E505" s="109">
        <f t="shared" si="21"/>
        <v>0</v>
      </c>
      <c r="F505" s="95"/>
      <c r="G505" s="104">
        <f t="shared" si="22"/>
        <v>0</v>
      </c>
      <c r="H505" s="105">
        <f t="shared" si="23"/>
        <v>0</v>
      </c>
      <c r="I505" s="150"/>
      <c r="J505" s="95"/>
      <c r="K505" s="162"/>
      <c r="L505" s="162"/>
      <c r="M505" s="95"/>
      <c r="N505" s="151"/>
      <c r="O505" s="155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</row>
    <row r="506" spans="1:35" ht="45" customHeight="1" x14ac:dyDescent="0.4">
      <c r="A506" s="77"/>
      <c r="B506" s="69"/>
      <c r="C506" s="70"/>
      <c r="D506" s="70"/>
      <c r="E506" s="109">
        <f t="shared" si="21"/>
        <v>0</v>
      </c>
      <c r="F506" s="94"/>
      <c r="G506" s="104">
        <f t="shared" si="22"/>
        <v>0</v>
      </c>
      <c r="H506" s="105">
        <f t="shared" si="23"/>
        <v>0</v>
      </c>
      <c r="I506" s="138"/>
      <c r="J506" s="94"/>
      <c r="K506" s="94"/>
      <c r="L506" s="94"/>
      <c r="M506" s="94"/>
      <c r="N506" s="139"/>
      <c r="O506" s="140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</row>
    <row r="507" spans="1:35" ht="45" customHeight="1" x14ac:dyDescent="0.4">
      <c r="A507" s="77"/>
      <c r="B507" s="80"/>
      <c r="C507" s="81"/>
      <c r="D507" s="81"/>
      <c r="E507" s="109">
        <f t="shared" si="21"/>
        <v>0</v>
      </c>
      <c r="F507" s="95"/>
      <c r="G507" s="104">
        <f t="shared" si="22"/>
        <v>0</v>
      </c>
      <c r="H507" s="105">
        <f t="shared" si="23"/>
        <v>0</v>
      </c>
      <c r="I507" s="150"/>
      <c r="J507" s="95"/>
      <c r="K507" s="162"/>
      <c r="L507" s="162"/>
      <c r="M507" s="95"/>
      <c r="N507" s="151"/>
      <c r="O507" s="155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</row>
    <row r="508" spans="1:35" ht="45" customHeight="1" x14ac:dyDescent="0.4">
      <c r="A508" s="77"/>
      <c r="B508" s="69"/>
      <c r="C508" s="70"/>
      <c r="D508" s="70"/>
      <c r="E508" s="109">
        <f t="shared" si="21"/>
        <v>0</v>
      </c>
      <c r="F508" s="94"/>
      <c r="G508" s="104">
        <f t="shared" si="22"/>
        <v>0</v>
      </c>
      <c r="H508" s="105">
        <f t="shared" si="23"/>
        <v>0</v>
      </c>
      <c r="I508" s="138"/>
      <c r="J508" s="94"/>
      <c r="K508" s="94"/>
      <c r="L508" s="94"/>
      <c r="M508" s="94"/>
      <c r="N508" s="139"/>
      <c r="O508" s="140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</row>
    <row r="509" spans="1:35" ht="45" customHeight="1" x14ac:dyDescent="0.4">
      <c r="A509" s="77"/>
      <c r="B509" s="80"/>
      <c r="C509" s="81"/>
      <c r="D509" s="81"/>
      <c r="E509" s="109">
        <f t="shared" si="21"/>
        <v>0</v>
      </c>
      <c r="F509" s="95"/>
      <c r="G509" s="104">
        <f t="shared" si="22"/>
        <v>0</v>
      </c>
      <c r="H509" s="105">
        <f t="shared" si="23"/>
        <v>0</v>
      </c>
      <c r="I509" s="150"/>
      <c r="J509" s="95"/>
      <c r="K509" s="162"/>
      <c r="L509" s="162"/>
      <c r="M509" s="95"/>
      <c r="N509" s="151"/>
      <c r="O509" s="155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</row>
    <row r="510" spans="1:35" ht="45" customHeight="1" x14ac:dyDescent="0.4">
      <c r="A510" s="77"/>
      <c r="B510" s="69"/>
      <c r="C510" s="70"/>
      <c r="D510" s="70"/>
      <c r="E510" s="109">
        <f t="shared" si="21"/>
        <v>0</v>
      </c>
      <c r="F510" s="94"/>
      <c r="G510" s="104">
        <f t="shared" si="22"/>
        <v>0</v>
      </c>
      <c r="H510" s="105">
        <f t="shared" si="23"/>
        <v>0</v>
      </c>
      <c r="I510" s="138"/>
      <c r="J510" s="94"/>
      <c r="K510" s="94"/>
      <c r="L510" s="94"/>
      <c r="M510" s="94"/>
      <c r="N510" s="139"/>
      <c r="O510" s="140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</row>
    <row r="511" spans="1:35" ht="45" customHeight="1" x14ac:dyDescent="0.4">
      <c r="A511" s="77"/>
      <c r="B511" s="80"/>
      <c r="C511" s="81"/>
      <c r="D511" s="81"/>
      <c r="E511" s="109">
        <f t="shared" si="21"/>
        <v>0</v>
      </c>
      <c r="F511" s="95"/>
      <c r="G511" s="104">
        <f t="shared" si="22"/>
        <v>0</v>
      </c>
      <c r="H511" s="105">
        <f t="shared" si="23"/>
        <v>0</v>
      </c>
      <c r="I511" s="150"/>
      <c r="J511" s="95"/>
      <c r="K511" s="162"/>
      <c r="L511" s="162"/>
      <c r="M511" s="95"/>
      <c r="N511" s="151"/>
      <c r="O511" s="155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</row>
    <row r="512" spans="1:35" ht="45" customHeight="1" x14ac:dyDescent="0.4">
      <c r="A512" s="77"/>
      <c r="B512" s="69"/>
      <c r="C512" s="70"/>
      <c r="D512" s="70"/>
      <c r="E512" s="109">
        <f t="shared" si="21"/>
        <v>0</v>
      </c>
      <c r="F512" s="94"/>
      <c r="G512" s="104">
        <f t="shared" si="22"/>
        <v>0</v>
      </c>
      <c r="H512" s="105">
        <f t="shared" si="23"/>
        <v>0</v>
      </c>
      <c r="I512" s="138"/>
      <c r="J512" s="94"/>
      <c r="K512" s="94"/>
      <c r="L512" s="94"/>
      <c r="M512" s="94"/>
      <c r="N512" s="139"/>
      <c r="O512" s="140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</row>
    <row r="513" spans="1:35" ht="45" customHeight="1" x14ac:dyDescent="0.4">
      <c r="A513" s="83"/>
      <c r="B513" s="84"/>
      <c r="C513" s="85"/>
      <c r="D513" s="85"/>
      <c r="E513" s="113">
        <f t="shared" si="21"/>
        <v>0</v>
      </c>
      <c r="F513" s="97"/>
      <c r="G513" s="104">
        <f t="shared" si="22"/>
        <v>0</v>
      </c>
      <c r="H513" s="105">
        <f t="shared" si="23"/>
        <v>0</v>
      </c>
      <c r="I513" s="164"/>
      <c r="J513" s="97"/>
      <c r="K513" s="167"/>
      <c r="L513" s="167"/>
      <c r="M513" s="97"/>
      <c r="N513" s="165"/>
      <c r="O513" s="166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</row>
    <row r="514" spans="1:35" ht="45" customHeight="1" x14ac:dyDescent="0.4">
      <c r="A514" s="77"/>
      <c r="B514" s="69"/>
      <c r="C514" s="70"/>
      <c r="D514" s="70"/>
      <c r="E514" s="109">
        <f t="shared" si="21"/>
        <v>0</v>
      </c>
      <c r="F514" s="94"/>
      <c r="G514" s="104">
        <f t="shared" si="22"/>
        <v>0</v>
      </c>
      <c r="H514" s="105">
        <f t="shared" si="23"/>
        <v>0</v>
      </c>
      <c r="I514" s="138"/>
      <c r="J514" s="94"/>
      <c r="K514" s="94"/>
      <c r="L514" s="94"/>
      <c r="M514" s="94"/>
      <c r="N514" s="139"/>
      <c r="O514" s="140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</row>
    <row r="515" spans="1:35" ht="45" customHeight="1" x14ac:dyDescent="0.4">
      <c r="A515" s="77"/>
      <c r="B515" s="80"/>
      <c r="C515" s="81"/>
      <c r="D515" s="81"/>
      <c r="E515" s="109">
        <f t="shared" si="21"/>
        <v>0</v>
      </c>
      <c r="F515" s="95"/>
      <c r="G515" s="104">
        <f t="shared" si="22"/>
        <v>0</v>
      </c>
      <c r="H515" s="105">
        <f t="shared" si="23"/>
        <v>0</v>
      </c>
      <c r="I515" s="150"/>
      <c r="J515" s="95"/>
      <c r="K515" s="162"/>
      <c r="L515" s="162"/>
      <c r="M515" s="95"/>
      <c r="N515" s="151"/>
      <c r="O515" s="155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</row>
    <row r="516" spans="1:35" ht="45" customHeight="1" x14ac:dyDescent="0.4">
      <c r="A516" s="77"/>
      <c r="B516" s="69"/>
      <c r="C516" s="70"/>
      <c r="D516" s="70"/>
      <c r="E516" s="109">
        <f t="shared" si="21"/>
        <v>0</v>
      </c>
      <c r="F516" s="94"/>
      <c r="G516" s="104">
        <f t="shared" si="22"/>
        <v>0</v>
      </c>
      <c r="H516" s="105">
        <f t="shared" si="23"/>
        <v>0</v>
      </c>
      <c r="I516" s="138"/>
      <c r="J516" s="94"/>
      <c r="K516" s="94"/>
      <c r="L516" s="94"/>
      <c r="M516" s="94"/>
      <c r="N516" s="139"/>
      <c r="O516" s="140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</row>
    <row r="517" spans="1:35" ht="45" customHeight="1" x14ac:dyDescent="0.4">
      <c r="A517" s="77"/>
      <c r="B517" s="80"/>
      <c r="C517" s="81"/>
      <c r="D517" s="81"/>
      <c r="E517" s="109">
        <f t="shared" ref="E517:E580" si="24">D517/18</f>
        <v>0</v>
      </c>
      <c r="F517" s="95"/>
      <c r="G517" s="104">
        <f t="shared" si="22"/>
        <v>0</v>
      </c>
      <c r="H517" s="105">
        <f t="shared" si="23"/>
        <v>0</v>
      </c>
      <c r="I517" s="150"/>
      <c r="J517" s="95"/>
      <c r="K517" s="162"/>
      <c r="L517" s="162"/>
      <c r="M517" s="95"/>
      <c r="N517" s="151"/>
      <c r="O517" s="155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</row>
    <row r="518" spans="1:35" ht="45" customHeight="1" x14ac:dyDescent="0.4">
      <c r="A518" s="77"/>
      <c r="B518" s="69"/>
      <c r="C518" s="70"/>
      <c r="D518" s="70"/>
      <c r="E518" s="109">
        <f t="shared" si="24"/>
        <v>0</v>
      </c>
      <c r="F518" s="94"/>
      <c r="G518" s="104">
        <f t="shared" ref="G518:G581" si="25">IFERROR(E518/F518,0)</f>
        <v>0</v>
      </c>
      <c r="H518" s="105">
        <f t="shared" ref="H518:H581" si="26">IFERROR(D518/F518,0)</f>
        <v>0</v>
      </c>
      <c r="I518" s="138"/>
      <c r="J518" s="94"/>
      <c r="K518" s="94"/>
      <c r="L518" s="94"/>
      <c r="M518" s="94"/>
      <c r="N518" s="139"/>
      <c r="O518" s="140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</row>
    <row r="519" spans="1:35" ht="45" customHeight="1" x14ac:dyDescent="0.4">
      <c r="A519" s="77"/>
      <c r="B519" s="80"/>
      <c r="C519" s="81"/>
      <c r="D519" s="81"/>
      <c r="E519" s="109">
        <f t="shared" si="24"/>
        <v>0</v>
      </c>
      <c r="F519" s="95"/>
      <c r="G519" s="104">
        <f t="shared" si="25"/>
        <v>0</v>
      </c>
      <c r="H519" s="105">
        <f t="shared" si="26"/>
        <v>0</v>
      </c>
      <c r="I519" s="150"/>
      <c r="J519" s="95"/>
      <c r="K519" s="162"/>
      <c r="L519" s="162"/>
      <c r="M519" s="95"/>
      <c r="N519" s="151"/>
      <c r="O519" s="155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</row>
    <row r="520" spans="1:35" ht="45" customHeight="1" x14ac:dyDescent="0.4">
      <c r="A520" s="77"/>
      <c r="B520" s="69"/>
      <c r="C520" s="70"/>
      <c r="D520" s="70"/>
      <c r="E520" s="109">
        <f t="shared" si="24"/>
        <v>0</v>
      </c>
      <c r="F520" s="94"/>
      <c r="G520" s="104">
        <f t="shared" si="25"/>
        <v>0</v>
      </c>
      <c r="H520" s="105">
        <f t="shared" si="26"/>
        <v>0</v>
      </c>
      <c r="I520" s="138"/>
      <c r="J520" s="94"/>
      <c r="K520" s="94"/>
      <c r="L520" s="94"/>
      <c r="M520" s="94"/>
      <c r="N520" s="139"/>
      <c r="O520" s="140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</row>
    <row r="521" spans="1:35" ht="45" customHeight="1" x14ac:dyDescent="0.4">
      <c r="A521" s="77"/>
      <c r="B521" s="80"/>
      <c r="C521" s="81"/>
      <c r="D521" s="81"/>
      <c r="E521" s="109">
        <f t="shared" si="24"/>
        <v>0</v>
      </c>
      <c r="F521" s="95"/>
      <c r="G521" s="104">
        <f t="shared" si="25"/>
        <v>0</v>
      </c>
      <c r="H521" s="105">
        <f t="shared" si="26"/>
        <v>0</v>
      </c>
      <c r="I521" s="150"/>
      <c r="J521" s="95"/>
      <c r="K521" s="162"/>
      <c r="L521" s="162"/>
      <c r="M521" s="95"/>
      <c r="N521" s="151"/>
      <c r="O521" s="155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</row>
    <row r="522" spans="1:35" ht="45" customHeight="1" x14ac:dyDescent="0.4">
      <c r="A522" s="77"/>
      <c r="B522" s="69"/>
      <c r="C522" s="70"/>
      <c r="D522" s="70"/>
      <c r="E522" s="109">
        <f t="shared" si="24"/>
        <v>0</v>
      </c>
      <c r="F522" s="94"/>
      <c r="G522" s="104">
        <f t="shared" si="25"/>
        <v>0</v>
      </c>
      <c r="H522" s="105">
        <f t="shared" si="26"/>
        <v>0</v>
      </c>
      <c r="I522" s="138"/>
      <c r="J522" s="94"/>
      <c r="K522" s="94"/>
      <c r="L522" s="94"/>
      <c r="M522" s="94"/>
      <c r="N522" s="139"/>
      <c r="O522" s="140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</row>
    <row r="523" spans="1:35" ht="45" customHeight="1" x14ac:dyDescent="0.4">
      <c r="A523" s="77"/>
      <c r="B523" s="80"/>
      <c r="C523" s="81"/>
      <c r="D523" s="81"/>
      <c r="E523" s="109">
        <f t="shared" si="24"/>
        <v>0</v>
      </c>
      <c r="F523" s="95"/>
      <c r="G523" s="104">
        <f t="shared" si="25"/>
        <v>0</v>
      </c>
      <c r="H523" s="105">
        <f t="shared" si="26"/>
        <v>0</v>
      </c>
      <c r="I523" s="150"/>
      <c r="J523" s="95"/>
      <c r="K523" s="95"/>
      <c r="L523" s="95"/>
      <c r="M523" s="95"/>
      <c r="N523" s="151"/>
      <c r="O523" s="155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</row>
    <row r="524" spans="1:35" ht="45" customHeight="1" x14ac:dyDescent="0.4">
      <c r="A524" s="77"/>
      <c r="B524" s="69"/>
      <c r="C524" s="70"/>
      <c r="D524" s="70"/>
      <c r="E524" s="109">
        <f t="shared" si="24"/>
        <v>0</v>
      </c>
      <c r="F524" s="94"/>
      <c r="G524" s="104">
        <f t="shared" si="25"/>
        <v>0</v>
      </c>
      <c r="H524" s="105">
        <f t="shared" si="26"/>
        <v>0</v>
      </c>
      <c r="I524" s="138"/>
      <c r="J524" s="94"/>
      <c r="K524" s="94"/>
      <c r="L524" s="94"/>
      <c r="M524" s="94"/>
      <c r="N524" s="139"/>
      <c r="O524" s="140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</row>
    <row r="525" spans="1:35" ht="45" customHeight="1" x14ac:dyDescent="0.4">
      <c r="A525" s="77"/>
      <c r="B525" s="80"/>
      <c r="C525" s="81"/>
      <c r="D525" s="81"/>
      <c r="E525" s="109">
        <f t="shared" si="24"/>
        <v>0</v>
      </c>
      <c r="F525" s="95"/>
      <c r="G525" s="104">
        <f t="shared" si="25"/>
        <v>0</v>
      </c>
      <c r="H525" s="105">
        <f t="shared" si="26"/>
        <v>0</v>
      </c>
      <c r="I525" s="150"/>
      <c r="J525" s="95"/>
      <c r="K525" s="95"/>
      <c r="L525" s="95"/>
      <c r="M525" s="95"/>
      <c r="N525" s="151"/>
      <c r="O525" s="155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</row>
    <row r="526" spans="1:35" ht="45" customHeight="1" x14ac:dyDescent="0.4">
      <c r="A526" s="77"/>
      <c r="B526" s="69"/>
      <c r="C526" s="70"/>
      <c r="D526" s="70"/>
      <c r="E526" s="109">
        <f t="shared" si="24"/>
        <v>0</v>
      </c>
      <c r="F526" s="94"/>
      <c r="G526" s="104">
        <f t="shared" si="25"/>
        <v>0</v>
      </c>
      <c r="H526" s="105">
        <f t="shared" si="26"/>
        <v>0</v>
      </c>
      <c r="I526" s="138"/>
      <c r="J526" s="94"/>
      <c r="K526" s="94"/>
      <c r="L526" s="94"/>
      <c r="M526" s="94"/>
      <c r="N526" s="139"/>
      <c r="O526" s="140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</row>
    <row r="527" spans="1:35" ht="45" customHeight="1" x14ac:dyDescent="0.4">
      <c r="A527" s="77"/>
      <c r="B527" s="80"/>
      <c r="C527" s="81"/>
      <c r="D527" s="81"/>
      <c r="E527" s="109">
        <f t="shared" si="24"/>
        <v>0</v>
      </c>
      <c r="F527" s="95"/>
      <c r="G527" s="104">
        <f t="shared" si="25"/>
        <v>0</v>
      </c>
      <c r="H527" s="105">
        <f t="shared" si="26"/>
        <v>0</v>
      </c>
      <c r="I527" s="150"/>
      <c r="J527" s="95"/>
      <c r="K527" s="95"/>
      <c r="L527" s="95"/>
      <c r="M527" s="95"/>
      <c r="N527" s="151"/>
      <c r="O527" s="155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</row>
    <row r="528" spans="1:35" ht="45" customHeight="1" x14ac:dyDescent="0.4">
      <c r="A528" s="77"/>
      <c r="B528" s="69"/>
      <c r="C528" s="70"/>
      <c r="D528" s="70"/>
      <c r="E528" s="109">
        <f t="shared" si="24"/>
        <v>0</v>
      </c>
      <c r="F528" s="94"/>
      <c r="G528" s="104">
        <f t="shared" si="25"/>
        <v>0</v>
      </c>
      <c r="H528" s="105">
        <f t="shared" si="26"/>
        <v>0</v>
      </c>
      <c r="I528" s="138"/>
      <c r="J528" s="94"/>
      <c r="K528" s="94"/>
      <c r="L528" s="94"/>
      <c r="M528" s="94"/>
      <c r="N528" s="139"/>
      <c r="O528" s="140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</row>
    <row r="529" spans="1:35" ht="45" customHeight="1" x14ac:dyDescent="0.4">
      <c r="A529" s="77"/>
      <c r="B529" s="80"/>
      <c r="C529" s="81"/>
      <c r="D529" s="81"/>
      <c r="E529" s="109">
        <f t="shared" si="24"/>
        <v>0</v>
      </c>
      <c r="F529" s="95"/>
      <c r="G529" s="104">
        <f t="shared" si="25"/>
        <v>0</v>
      </c>
      <c r="H529" s="105">
        <f t="shared" si="26"/>
        <v>0</v>
      </c>
      <c r="I529" s="150"/>
      <c r="J529" s="95"/>
      <c r="K529" s="95"/>
      <c r="L529" s="95"/>
      <c r="M529" s="95"/>
      <c r="N529" s="151"/>
      <c r="O529" s="155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</row>
    <row r="530" spans="1:35" ht="45" customHeight="1" x14ac:dyDescent="0.4">
      <c r="A530" s="77"/>
      <c r="B530" s="69"/>
      <c r="C530" s="70"/>
      <c r="D530" s="70"/>
      <c r="E530" s="109">
        <f t="shared" si="24"/>
        <v>0</v>
      </c>
      <c r="F530" s="94"/>
      <c r="G530" s="104">
        <f t="shared" si="25"/>
        <v>0</v>
      </c>
      <c r="H530" s="105">
        <f t="shared" si="26"/>
        <v>0</v>
      </c>
      <c r="I530" s="138"/>
      <c r="J530" s="94"/>
      <c r="K530" s="94"/>
      <c r="L530" s="94"/>
      <c r="M530" s="94"/>
      <c r="N530" s="139"/>
      <c r="O530" s="140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</row>
    <row r="531" spans="1:35" ht="45" customHeight="1" x14ac:dyDescent="0.4">
      <c r="A531" s="77"/>
      <c r="B531" s="80"/>
      <c r="C531" s="81"/>
      <c r="D531" s="81"/>
      <c r="E531" s="109">
        <f t="shared" si="24"/>
        <v>0</v>
      </c>
      <c r="F531" s="95"/>
      <c r="G531" s="104">
        <f t="shared" si="25"/>
        <v>0</v>
      </c>
      <c r="H531" s="105">
        <f t="shared" si="26"/>
        <v>0</v>
      </c>
      <c r="I531" s="150"/>
      <c r="J531" s="95"/>
      <c r="K531" s="95"/>
      <c r="L531" s="95"/>
      <c r="M531" s="95"/>
      <c r="N531" s="151"/>
      <c r="O531" s="155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</row>
    <row r="532" spans="1:35" ht="45" customHeight="1" x14ac:dyDescent="0.4">
      <c r="A532" s="77"/>
      <c r="B532" s="69"/>
      <c r="C532" s="70"/>
      <c r="D532" s="70"/>
      <c r="E532" s="109">
        <f t="shared" si="24"/>
        <v>0</v>
      </c>
      <c r="F532" s="94"/>
      <c r="G532" s="104">
        <f t="shared" si="25"/>
        <v>0</v>
      </c>
      <c r="H532" s="105">
        <f t="shared" si="26"/>
        <v>0</v>
      </c>
      <c r="I532" s="138"/>
      <c r="J532" s="94"/>
      <c r="K532" s="94"/>
      <c r="L532" s="94"/>
      <c r="M532" s="94"/>
      <c r="N532" s="139"/>
      <c r="O532" s="140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</row>
    <row r="533" spans="1:35" ht="45" customHeight="1" x14ac:dyDescent="0.4">
      <c r="A533" s="77"/>
      <c r="B533" s="80"/>
      <c r="C533" s="81"/>
      <c r="D533" s="81"/>
      <c r="E533" s="109">
        <f t="shared" si="24"/>
        <v>0</v>
      </c>
      <c r="F533" s="95"/>
      <c r="G533" s="104">
        <f t="shared" si="25"/>
        <v>0</v>
      </c>
      <c r="H533" s="105">
        <f t="shared" si="26"/>
        <v>0</v>
      </c>
      <c r="I533" s="150"/>
      <c r="J533" s="95"/>
      <c r="K533" s="95"/>
      <c r="L533" s="95"/>
      <c r="M533" s="95"/>
      <c r="N533" s="151"/>
      <c r="O533" s="155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</row>
    <row r="534" spans="1:35" ht="45" customHeight="1" x14ac:dyDescent="0.4">
      <c r="A534" s="77"/>
      <c r="B534" s="69"/>
      <c r="C534" s="70"/>
      <c r="D534" s="70"/>
      <c r="E534" s="109">
        <f t="shared" si="24"/>
        <v>0</v>
      </c>
      <c r="F534" s="94"/>
      <c r="G534" s="104">
        <f t="shared" si="25"/>
        <v>0</v>
      </c>
      <c r="H534" s="105">
        <f t="shared" si="26"/>
        <v>0</v>
      </c>
      <c r="I534" s="138"/>
      <c r="J534" s="94"/>
      <c r="K534" s="94"/>
      <c r="L534" s="94"/>
      <c r="M534" s="94"/>
      <c r="N534" s="139"/>
      <c r="O534" s="140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</row>
    <row r="535" spans="1:35" ht="45" customHeight="1" x14ac:dyDescent="0.4">
      <c r="A535" s="77"/>
      <c r="B535" s="80"/>
      <c r="C535" s="81"/>
      <c r="D535" s="81"/>
      <c r="E535" s="109">
        <f t="shared" si="24"/>
        <v>0</v>
      </c>
      <c r="F535" s="95"/>
      <c r="G535" s="104">
        <f t="shared" si="25"/>
        <v>0</v>
      </c>
      <c r="H535" s="105">
        <f t="shared" si="26"/>
        <v>0</v>
      </c>
      <c r="I535" s="150"/>
      <c r="J535" s="95"/>
      <c r="K535" s="95"/>
      <c r="L535" s="95"/>
      <c r="M535" s="95"/>
      <c r="N535" s="151"/>
      <c r="O535" s="155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</row>
    <row r="536" spans="1:35" ht="45" customHeight="1" x14ac:dyDescent="0.4">
      <c r="A536" s="77"/>
      <c r="B536" s="69"/>
      <c r="C536" s="70"/>
      <c r="D536" s="70"/>
      <c r="E536" s="109">
        <f t="shared" si="24"/>
        <v>0</v>
      </c>
      <c r="F536" s="94"/>
      <c r="G536" s="104">
        <f t="shared" si="25"/>
        <v>0</v>
      </c>
      <c r="H536" s="105">
        <f t="shared" si="26"/>
        <v>0</v>
      </c>
      <c r="I536" s="138"/>
      <c r="J536" s="94"/>
      <c r="K536" s="94"/>
      <c r="L536" s="94"/>
      <c r="M536" s="94"/>
      <c r="N536" s="139"/>
      <c r="O536" s="140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</row>
    <row r="537" spans="1:35" ht="45" customHeight="1" x14ac:dyDescent="0.4">
      <c r="A537" s="77"/>
      <c r="B537" s="80"/>
      <c r="C537" s="81"/>
      <c r="D537" s="81"/>
      <c r="E537" s="109">
        <f t="shared" si="24"/>
        <v>0</v>
      </c>
      <c r="F537" s="95"/>
      <c r="G537" s="104">
        <f t="shared" si="25"/>
        <v>0</v>
      </c>
      <c r="H537" s="105">
        <f t="shared" si="26"/>
        <v>0</v>
      </c>
      <c r="I537" s="150"/>
      <c r="J537" s="95"/>
      <c r="K537" s="95"/>
      <c r="L537" s="95"/>
      <c r="M537" s="95"/>
      <c r="N537" s="151"/>
      <c r="O537" s="155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</row>
    <row r="538" spans="1:35" ht="45" customHeight="1" x14ac:dyDescent="0.4">
      <c r="A538" s="77"/>
      <c r="B538" s="69"/>
      <c r="C538" s="70"/>
      <c r="D538" s="70"/>
      <c r="E538" s="109">
        <f t="shared" si="24"/>
        <v>0</v>
      </c>
      <c r="F538" s="94"/>
      <c r="G538" s="104">
        <f t="shared" si="25"/>
        <v>0</v>
      </c>
      <c r="H538" s="105">
        <f t="shared" si="26"/>
        <v>0</v>
      </c>
      <c r="I538" s="138"/>
      <c r="J538" s="94"/>
      <c r="K538" s="94"/>
      <c r="L538" s="94"/>
      <c r="M538" s="94"/>
      <c r="N538" s="139"/>
      <c r="O538" s="140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</row>
    <row r="539" spans="1:35" ht="45" customHeight="1" x14ac:dyDescent="0.4">
      <c r="A539" s="77"/>
      <c r="B539" s="80"/>
      <c r="C539" s="81"/>
      <c r="D539" s="81"/>
      <c r="E539" s="109">
        <f t="shared" si="24"/>
        <v>0</v>
      </c>
      <c r="F539" s="95"/>
      <c r="G539" s="104">
        <f t="shared" si="25"/>
        <v>0</v>
      </c>
      <c r="H539" s="105">
        <f t="shared" si="26"/>
        <v>0</v>
      </c>
      <c r="I539" s="150"/>
      <c r="J539" s="95"/>
      <c r="K539" s="95"/>
      <c r="L539" s="95"/>
      <c r="M539" s="95"/>
      <c r="N539" s="151"/>
      <c r="O539" s="155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</row>
    <row r="540" spans="1:35" ht="45" customHeight="1" x14ac:dyDescent="0.4">
      <c r="A540" s="77"/>
      <c r="B540" s="69"/>
      <c r="C540" s="70"/>
      <c r="D540" s="70"/>
      <c r="E540" s="109">
        <f t="shared" si="24"/>
        <v>0</v>
      </c>
      <c r="F540" s="94"/>
      <c r="G540" s="104">
        <f t="shared" si="25"/>
        <v>0</v>
      </c>
      <c r="H540" s="105">
        <f t="shared" si="26"/>
        <v>0</v>
      </c>
      <c r="I540" s="138"/>
      <c r="J540" s="94"/>
      <c r="K540" s="94"/>
      <c r="L540" s="94"/>
      <c r="M540" s="94"/>
      <c r="N540" s="139"/>
      <c r="O540" s="140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</row>
    <row r="541" spans="1:35" ht="45" customHeight="1" x14ac:dyDescent="0.4">
      <c r="A541" s="77"/>
      <c r="B541" s="80"/>
      <c r="C541" s="81"/>
      <c r="D541" s="81"/>
      <c r="E541" s="109">
        <f t="shared" si="24"/>
        <v>0</v>
      </c>
      <c r="F541" s="95"/>
      <c r="G541" s="104">
        <f t="shared" si="25"/>
        <v>0</v>
      </c>
      <c r="H541" s="105">
        <f t="shared" si="26"/>
        <v>0</v>
      </c>
      <c r="I541" s="150"/>
      <c r="J541" s="95"/>
      <c r="K541" s="95"/>
      <c r="L541" s="95"/>
      <c r="M541" s="95"/>
      <c r="N541" s="151"/>
      <c r="O541" s="155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</row>
    <row r="542" spans="1:35" ht="45" customHeight="1" x14ac:dyDescent="0.4">
      <c r="A542" s="77"/>
      <c r="B542" s="69"/>
      <c r="C542" s="70"/>
      <c r="D542" s="70"/>
      <c r="E542" s="109">
        <f t="shared" si="24"/>
        <v>0</v>
      </c>
      <c r="F542" s="94"/>
      <c r="G542" s="104">
        <f t="shared" si="25"/>
        <v>0</v>
      </c>
      <c r="H542" s="105">
        <f t="shared" si="26"/>
        <v>0</v>
      </c>
      <c r="I542" s="138"/>
      <c r="J542" s="94"/>
      <c r="K542" s="94"/>
      <c r="L542" s="94"/>
      <c r="M542" s="94"/>
      <c r="N542" s="139"/>
      <c r="O542" s="140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</row>
    <row r="543" spans="1:35" ht="45" customHeight="1" x14ac:dyDescent="0.4">
      <c r="A543" s="77"/>
      <c r="B543" s="80"/>
      <c r="C543" s="81"/>
      <c r="D543" s="81"/>
      <c r="E543" s="109">
        <f t="shared" si="24"/>
        <v>0</v>
      </c>
      <c r="F543" s="95"/>
      <c r="G543" s="104">
        <f t="shared" si="25"/>
        <v>0</v>
      </c>
      <c r="H543" s="105">
        <f t="shared" si="26"/>
        <v>0</v>
      </c>
      <c r="I543" s="150"/>
      <c r="J543" s="95"/>
      <c r="K543" s="95"/>
      <c r="L543" s="95"/>
      <c r="M543" s="95"/>
      <c r="N543" s="151"/>
      <c r="O543" s="155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</row>
    <row r="544" spans="1:35" ht="45" customHeight="1" x14ac:dyDescent="0.4">
      <c r="A544" s="77"/>
      <c r="B544" s="69"/>
      <c r="C544" s="70"/>
      <c r="D544" s="70"/>
      <c r="E544" s="109">
        <f t="shared" si="24"/>
        <v>0</v>
      </c>
      <c r="F544" s="94"/>
      <c r="G544" s="104">
        <f t="shared" si="25"/>
        <v>0</v>
      </c>
      <c r="H544" s="105">
        <f t="shared" si="26"/>
        <v>0</v>
      </c>
      <c r="I544" s="138"/>
      <c r="J544" s="94"/>
      <c r="K544" s="94"/>
      <c r="L544" s="94"/>
      <c r="M544" s="94"/>
      <c r="N544" s="139"/>
      <c r="O544" s="140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</row>
    <row r="545" spans="1:35" ht="45" customHeight="1" x14ac:dyDescent="0.4">
      <c r="A545" s="77"/>
      <c r="B545" s="80"/>
      <c r="C545" s="81"/>
      <c r="D545" s="81"/>
      <c r="E545" s="109">
        <f t="shared" si="24"/>
        <v>0</v>
      </c>
      <c r="F545" s="95"/>
      <c r="G545" s="104">
        <f t="shared" si="25"/>
        <v>0</v>
      </c>
      <c r="H545" s="105">
        <f t="shared" si="26"/>
        <v>0</v>
      </c>
      <c r="I545" s="150"/>
      <c r="J545" s="95"/>
      <c r="K545" s="95"/>
      <c r="L545" s="95"/>
      <c r="M545" s="95"/>
      <c r="N545" s="151"/>
      <c r="O545" s="155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</row>
    <row r="546" spans="1:35" ht="45" customHeight="1" x14ac:dyDescent="0.4">
      <c r="A546" s="77"/>
      <c r="B546" s="69"/>
      <c r="C546" s="70"/>
      <c r="D546" s="70"/>
      <c r="E546" s="109">
        <f t="shared" si="24"/>
        <v>0</v>
      </c>
      <c r="F546" s="94"/>
      <c r="G546" s="104">
        <f t="shared" si="25"/>
        <v>0</v>
      </c>
      <c r="H546" s="105">
        <f t="shared" si="26"/>
        <v>0</v>
      </c>
      <c r="I546" s="138"/>
      <c r="J546" s="94"/>
      <c r="K546" s="94"/>
      <c r="L546" s="94"/>
      <c r="M546" s="94"/>
      <c r="N546" s="139"/>
      <c r="O546" s="140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</row>
    <row r="547" spans="1:35" ht="45" customHeight="1" x14ac:dyDescent="0.4">
      <c r="A547" s="77"/>
      <c r="B547" s="80"/>
      <c r="C547" s="81"/>
      <c r="D547" s="81"/>
      <c r="E547" s="109">
        <f t="shared" si="24"/>
        <v>0</v>
      </c>
      <c r="F547" s="95"/>
      <c r="G547" s="104">
        <f t="shared" si="25"/>
        <v>0</v>
      </c>
      <c r="H547" s="105">
        <f t="shared" si="26"/>
        <v>0</v>
      </c>
      <c r="I547" s="150"/>
      <c r="J547" s="95"/>
      <c r="K547" s="95"/>
      <c r="L547" s="95"/>
      <c r="M547" s="95"/>
      <c r="N547" s="151"/>
      <c r="O547" s="155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</row>
    <row r="548" spans="1:35" ht="45" customHeight="1" x14ac:dyDescent="0.4">
      <c r="A548" s="77"/>
      <c r="B548" s="69"/>
      <c r="C548" s="70"/>
      <c r="D548" s="70"/>
      <c r="E548" s="109">
        <f t="shared" si="24"/>
        <v>0</v>
      </c>
      <c r="F548" s="94"/>
      <c r="G548" s="104">
        <f t="shared" si="25"/>
        <v>0</v>
      </c>
      <c r="H548" s="105">
        <f t="shared" si="26"/>
        <v>0</v>
      </c>
      <c r="I548" s="138"/>
      <c r="J548" s="94"/>
      <c r="K548" s="94"/>
      <c r="L548" s="94"/>
      <c r="M548" s="94"/>
      <c r="N548" s="139"/>
      <c r="O548" s="140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</row>
    <row r="549" spans="1:35" ht="45" customHeight="1" x14ac:dyDescent="0.4">
      <c r="A549" s="77"/>
      <c r="B549" s="80"/>
      <c r="C549" s="81"/>
      <c r="D549" s="81"/>
      <c r="E549" s="109">
        <f t="shared" si="24"/>
        <v>0</v>
      </c>
      <c r="F549" s="95"/>
      <c r="G549" s="104">
        <f t="shared" si="25"/>
        <v>0</v>
      </c>
      <c r="H549" s="105">
        <f t="shared" si="26"/>
        <v>0</v>
      </c>
      <c r="I549" s="150"/>
      <c r="J549" s="95"/>
      <c r="K549" s="95"/>
      <c r="L549" s="95"/>
      <c r="M549" s="95"/>
      <c r="N549" s="151"/>
      <c r="O549" s="155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</row>
    <row r="550" spans="1:35" ht="45" customHeight="1" x14ac:dyDescent="0.4">
      <c r="A550" s="77"/>
      <c r="B550" s="69"/>
      <c r="C550" s="70"/>
      <c r="D550" s="70"/>
      <c r="E550" s="109">
        <f t="shared" si="24"/>
        <v>0</v>
      </c>
      <c r="F550" s="94"/>
      <c r="G550" s="104">
        <f t="shared" si="25"/>
        <v>0</v>
      </c>
      <c r="H550" s="105">
        <f t="shared" si="26"/>
        <v>0</v>
      </c>
      <c r="I550" s="138"/>
      <c r="J550" s="94"/>
      <c r="K550" s="94"/>
      <c r="L550" s="94"/>
      <c r="M550" s="94"/>
      <c r="N550" s="139"/>
      <c r="O550" s="140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</row>
    <row r="551" spans="1:35" ht="45" customHeight="1" x14ac:dyDescent="0.4">
      <c r="A551" s="77"/>
      <c r="B551" s="80"/>
      <c r="C551" s="81"/>
      <c r="D551" s="81"/>
      <c r="E551" s="109">
        <f t="shared" si="24"/>
        <v>0</v>
      </c>
      <c r="F551" s="95"/>
      <c r="G551" s="104">
        <f t="shared" si="25"/>
        <v>0</v>
      </c>
      <c r="H551" s="105">
        <f t="shared" si="26"/>
        <v>0</v>
      </c>
      <c r="I551" s="150"/>
      <c r="J551" s="95"/>
      <c r="K551" s="95"/>
      <c r="L551" s="95"/>
      <c r="M551" s="95"/>
      <c r="N551" s="151"/>
      <c r="O551" s="155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</row>
    <row r="552" spans="1:35" ht="45" customHeight="1" x14ac:dyDescent="0.4">
      <c r="A552" s="77"/>
      <c r="B552" s="69"/>
      <c r="C552" s="70"/>
      <c r="D552" s="70"/>
      <c r="E552" s="109">
        <f t="shared" si="24"/>
        <v>0</v>
      </c>
      <c r="F552" s="94"/>
      <c r="G552" s="104">
        <f t="shared" si="25"/>
        <v>0</v>
      </c>
      <c r="H552" s="105">
        <f t="shared" si="26"/>
        <v>0</v>
      </c>
      <c r="I552" s="138"/>
      <c r="J552" s="94"/>
      <c r="K552" s="94"/>
      <c r="L552" s="94"/>
      <c r="M552" s="94"/>
      <c r="N552" s="139"/>
      <c r="O552" s="140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</row>
    <row r="553" spans="1:35" ht="45" customHeight="1" x14ac:dyDescent="0.4">
      <c r="A553" s="77"/>
      <c r="B553" s="80"/>
      <c r="C553" s="81"/>
      <c r="D553" s="81"/>
      <c r="E553" s="109">
        <f t="shared" si="24"/>
        <v>0</v>
      </c>
      <c r="F553" s="95"/>
      <c r="G553" s="104">
        <f t="shared" si="25"/>
        <v>0</v>
      </c>
      <c r="H553" s="105">
        <f t="shared" si="26"/>
        <v>0</v>
      </c>
      <c r="I553" s="150"/>
      <c r="J553" s="95"/>
      <c r="K553" s="95"/>
      <c r="L553" s="95"/>
      <c r="M553" s="95"/>
      <c r="N553" s="151"/>
      <c r="O553" s="155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</row>
    <row r="554" spans="1:35" ht="45" customHeight="1" x14ac:dyDescent="0.4">
      <c r="A554" s="77"/>
      <c r="B554" s="69"/>
      <c r="C554" s="70"/>
      <c r="D554" s="70"/>
      <c r="E554" s="109">
        <f t="shared" si="24"/>
        <v>0</v>
      </c>
      <c r="F554" s="94"/>
      <c r="G554" s="104">
        <f t="shared" si="25"/>
        <v>0</v>
      </c>
      <c r="H554" s="105">
        <f t="shared" si="26"/>
        <v>0</v>
      </c>
      <c r="I554" s="138"/>
      <c r="J554" s="94"/>
      <c r="K554" s="94"/>
      <c r="L554" s="94"/>
      <c r="M554" s="94"/>
      <c r="N554" s="139"/>
      <c r="O554" s="140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</row>
    <row r="555" spans="1:35" ht="45" customHeight="1" x14ac:dyDescent="0.4">
      <c r="A555" s="77"/>
      <c r="B555" s="80"/>
      <c r="C555" s="81"/>
      <c r="D555" s="81"/>
      <c r="E555" s="109">
        <f t="shared" si="24"/>
        <v>0</v>
      </c>
      <c r="F555" s="95"/>
      <c r="G555" s="104">
        <f t="shared" si="25"/>
        <v>0</v>
      </c>
      <c r="H555" s="105">
        <f t="shared" si="26"/>
        <v>0</v>
      </c>
      <c r="I555" s="150"/>
      <c r="J555" s="95"/>
      <c r="K555" s="95"/>
      <c r="L555" s="95"/>
      <c r="M555" s="95"/>
      <c r="N555" s="151"/>
      <c r="O555" s="155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</row>
    <row r="556" spans="1:35" ht="45" customHeight="1" x14ac:dyDescent="0.4">
      <c r="A556" s="77"/>
      <c r="B556" s="69"/>
      <c r="C556" s="70"/>
      <c r="D556" s="70"/>
      <c r="E556" s="109">
        <f t="shared" si="24"/>
        <v>0</v>
      </c>
      <c r="F556" s="94"/>
      <c r="G556" s="104">
        <f t="shared" si="25"/>
        <v>0</v>
      </c>
      <c r="H556" s="105">
        <f t="shared" si="26"/>
        <v>0</v>
      </c>
      <c r="I556" s="138"/>
      <c r="J556" s="94"/>
      <c r="K556" s="94"/>
      <c r="L556" s="94"/>
      <c r="M556" s="94"/>
      <c r="N556" s="139"/>
      <c r="O556" s="140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</row>
    <row r="557" spans="1:35" ht="45" customHeight="1" x14ac:dyDescent="0.4">
      <c r="A557" s="77"/>
      <c r="B557" s="80"/>
      <c r="C557" s="81"/>
      <c r="D557" s="81"/>
      <c r="E557" s="109">
        <f t="shared" si="24"/>
        <v>0</v>
      </c>
      <c r="F557" s="95"/>
      <c r="G557" s="104">
        <f t="shared" si="25"/>
        <v>0</v>
      </c>
      <c r="H557" s="105">
        <f t="shared" si="26"/>
        <v>0</v>
      </c>
      <c r="I557" s="150"/>
      <c r="J557" s="95"/>
      <c r="K557" s="95"/>
      <c r="L557" s="95"/>
      <c r="M557" s="95"/>
      <c r="N557" s="151"/>
      <c r="O557" s="155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</row>
    <row r="558" spans="1:35" ht="45" customHeight="1" x14ac:dyDescent="0.4">
      <c r="A558" s="77"/>
      <c r="B558" s="69"/>
      <c r="C558" s="70"/>
      <c r="D558" s="70"/>
      <c r="E558" s="109">
        <f t="shared" si="24"/>
        <v>0</v>
      </c>
      <c r="F558" s="94"/>
      <c r="G558" s="104">
        <f t="shared" si="25"/>
        <v>0</v>
      </c>
      <c r="H558" s="105">
        <f t="shared" si="26"/>
        <v>0</v>
      </c>
      <c r="I558" s="138"/>
      <c r="J558" s="94"/>
      <c r="K558" s="94"/>
      <c r="L558" s="94"/>
      <c r="M558" s="94"/>
      <c r="N558" s="139"/>
      <c r="O558" s="140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</row>
    <row r="559" spans="1:35" ht="45" customHeight="1" x14ac:dyDescent="0.4">
      <c r="A559" s="77"/>
      <c r="B559" s="80"/>
      <c r="C559" s="81"/>
      <c r="D559" s="81"/>
      <c r="E559" s="109">
        <f t="shared" si="24"/>
        <v>0</v>
      </c>
      <c r="F559" s="95"/>
      <c r="G559" s="104">
        <f t="shared" si="25"/>
        <v>0</v>
      </c>
      <c r="H559" s="105">
        <f t="shared" si="26"/>
        <v>0</v>
      </c>
      <c r="I559" s="150"/>
      <c r="J559" s="95"/>
      <c r="K559" s="95"/>
      <c r="L559" s="95"/>
      <c r="M559" s="95"/>
      <c r="N559" s="151"/>
      <c r="O559" s="155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</row>
    <row r="560" spans="1:35" ht="45" customHeight="1" x14ac:dyDescent="0.4">
      <c r="A560" s="77"/>
      <c r="B560" s="69"/>
      <c r="C560" s="70"/>
      <c r="D560" s="70"/>
      <c r="E560" s="109">
        <f t="shared" si="24"/>
        <v>0</v>
      </c>
      <c r="F560" s="94"/>
      <c r="G560" s="104">
        <f t="shared" si="25"/>
        <v>0</v>
      </c>
      <c r="H560" s="105">
        <f t="shared" si="26"/>
        <v>0</v>
      </c>
      <c r="I560" s="138"/>
      <c r="J560" s="94"/>
      <c r="K560" s="94"/>
      <c r="L560" s="94"/>
      <c r="M560" s="94"/>
      <c r="N560" s="139"/>
      <c r="O560" s="140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</row>
    <row r="561" spans="1:35" ht="45" customHeight="1" x14ac:dyDescent="0.4">
      <c r="A561" s="77"/>
      <c r="B561" s="80"/>
      <c r="C561" s="81"/>
      <c r="D561" s="81"/>
      <c r="E561" s="109">
        <f t="shared" si="24"/>
        <v>0</v>
      </c>
      <c r="F561" s="95"/>
      <c r="G561" s="104">
        <f t="shared" si="25"/>
        <v>0</v>
      </c>
      <c r="H561" s="105">
        <f t="shared" si="26"/>
        <v>0</v>
      </c>
      <c r="I561" s="150"/>
      <c r="J561" s="95"/>
      <c r="K561" s="95"/>
      <c r="L561" s="95"/>
      <c r="M561" s="95"/>
      <c r="N561" s="151"/>
      <c r="O561" s="155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</row>
    <row r="562" spans="1:35" ht="45" customHeight="1" x14ac:dyDescent="0.4">
      <c r="A562" s="77"/>
      <c r="B562" s="69"/>
      <c r="C562" s="70"/>
      <c r="D562" s="70"/>
      <c r="E562" s="109">
        <f t="shared" si="24"/>
        <v>0</v>
      </c>
      <c r="F562" s="94"/>
      <c r="G562" s="104">
        <f t="shared" si="25"/>
        <v>0</v>
      </c>
      <c r="H562" s="105">
        <f t="shared" si="26"/>
        <v>0</v>
      </c>
      <c r="I562" s="138"/>
      <c r="J562" s="94"/>
      <c r="K562" s="94"/>
      <c r="L562" s="94"/>
      <c r="M562" s="94"/>
      <c r="N562" s="139"/>
      <c r="O562" s="140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</row>
    <row r="563" spans="1:35" ht="45" customHeight="1" x14ac:dyDescent="0.4">
      <c r="A563" s="77"/>
      <c r="B563" s="80"/>
      <c r="C563" s="81"/>
      <c r="D563" s="81"/>
      <c r="E563" s="109">
        <f t="shared" si="24"/>
        <v>0</v>
      </c>
      <c r="F563" s="95"/>
      <c r="G563" s="104">
        <f t="shared" si="25"/>
        <v>0</v>
      </c>
      <c r="H563" s="105">
        <f t="shared" si="26"/>
        <v>0</v>
      </c>
      <c r="I563" s="150"/>
      <c r="J563" s="95"/>
      <c r="K563" s="95"/>
      <c r="L563" s="95"/>
      <c r="M563" s="95"/>
      <c r="N563" s="151"/>
      <c r="O563" s="155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</row>
    <row r="564" spans="1:35" ht="45" customHeight="1" x14ac:dyDescent="0.4">
      <c r="A564" s="77"/>
      <c r="B564" s="69"/>
      <c r="C564" s="70"/>
      <c r="D564" s="70"/>
      <c r="E564" s="109">
        <f t="shared" si="24"/>
        <v>0</v>
      </c>
      <c r="F564" s="94"/>
      <c r="G564" s="104">
        <f t="shared" si="25"/>
        <v>0</v>
      </c>
      <c r="H564" s="105">
        <f t="shared" si="26"/>
        <v>0</v>
      </c>
      <c r="I564" s="138"/>
      <c r="J564" s="94"/>
      <c r="K564" s="94"/>
      <c r="L564" s="94"/>
      <c r="M564" s="94"/>
      <c r="N564" s="139"/>
      <c r="O564" s="140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</row>
    <row r="565" spans="1:35" ht="45" customHeight="1" x14ac:dyDescent="0.4">
      <c r="A565" s="77"/>
      <c r="B565" s="80"/>
      <c r="C565" s="81"/>
      <c r="D565" s="81"/>
      <c r="E565" s="109">
        <f t="shared" si="24"/>
        <v>0</v>
      </c>
      <c r="F565" s="95"/>
      <c r="G565" s="104">
        <f t="shared" si="25"/>
        <v>0</v>
      </c>
      <c r="H565" s="105">
        <f t="shared" si="26"/>
        <v>0</v>
      </c>
      <c r="I565" s="150"/>
      <c r="J565" s="95"/>
      <c r="K565" s="95"/>
      <c r="L565" s="95"/>
      <c r="M565" s="95"/>
      <c r="N565" s="151"/>
      <c r="O565" s="155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</row>
    <row r="566" spans="1:35" ht="45" customHeight="1" x14ac:dyDescent="0.4">
      <c r="A566" s="77"/>
      <c r="B566" s="69"/>
      <c r="C566" s="70"/>
      <c r="D566" s="70"/>
      <c r="E566" s="109">
        <f t="shared" si="24"/>
        <v>0</v>
      </c>
      <c r="F566" s="94"/>
      <c r="G566" s="104">
        <f t="shared" si="25"/>
        <v>0</v>
      </c>
      <c r="H566" s="105">
        <f t="shared" si="26"/>
        <v>0</v>
      </c>
      <c r="I566" s="138"/>
      <c r="J566" s="94"/>
      <c r="K566" s="94"/>
      <c r="L566" s="94"/>
      <c r="M566" s="94"/>
      <c r="N566" s="139"/>
      <c r="O566" s="140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</row>
    <row r="567" spans="1:35" ht="45" customHeight="1" x14ac:dyDescent="0.4">
      <c r="A567" s="77"/>
      <c r="B567" s="80"/>
      <c r="C567" s="81"/>
      <c r="D567" s="81"/>
      <c r="E567" s="109">
        <f t="shared" si="24"/>
        <v>0</v>
      </c>
      <c r="F567" s="95"/>
      <c r="G567" s="104">
        <f t="shared" si="25"/>
        <v>0</v>
      </c>
      <c r="H567" s="105">
        <f t="shared" si="26"/>
        <v>0</v>
      </c>
      <c r="I567" s="150"/>
      <c r="J567" s="95"/>
      <c r="K567" s="95"/>
      <c r="L567" s="95"/>
      <c r="M567" s="95"/>
      <c r="N567" s="151"/>
      <c r="O567" s="155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</row>
    <row r="568" spans="1:35" ht="45" customHeight="1" x14ac:dyDescent="0.4">
      <c r="A568" s="77"/>
      <c r="B568" s="69"/>
      <c r="C568" s="70"/>
      <c r="D568" s="70"/>
      <c r="E568" s="109">
        <f t="shared" si="24"/>
        <v>0</v>
      </c>
      <c r="F568" s="94"/>
      <c r="G568" s="104">
        <f t="shared" si="25"/>
        <v>0</v>
      </c>
      <c r="H568" s="105">
        <f t="shared" si="26"/>
        <v>0</v>
      </c>
      <c r="I568" s="138"/>
      <c r="J568" s="94"/>
      <c r="K568" s="94"/>
      <c r="L568" s="94"/>
      <c r="M568" s="94"/>
      <c r="N568" s="139"/>
      <c r="O568" s="140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</row>
    <row r="569" spans="1:35" ht="45" customHeight="1" x14ac:dyDescent="0.4">
      <c r="A569" s="77"/>
      <c r="B569" s="80"/>
      <c r="C569" s="81"/>
      <c r="D569" s="81"/>
      <c r="E569" s="109">
        <f t="shared" si="24"/>
        <v>0</v>
      </c>
      <c r="F569" s="95"/>
      <c r="G569" s="104">
        <f t="shared" si="25"/>
        <v>0</v>
      </c>
      <c r="H569" s="105">
        <f t="shared" si="26"/>
        <v>0</v>
      </c>
      <c r="I569" s="150"/>
      <c r="J569" s="95"/>
      <c r="K569" s="95"/>
      <c r="L569" s="95"/>
      <c r="M569" s="95"/>
      <c r="N569" s="151"/>
      <c r="O569" s="155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</row>
    <row r="570" spans="1:35" ht="45" customHeight="1" x14ac:dyDescent="0.4">
      <c r="A570" s="77"/>
      <c r="B570" s="69"/>
      <c r="C570" s="70"/>
      <c r="D570" s="70"/>
      <c r="E570" s="109">
        <f t="shared" si="24"/>
        <v>0</v>
      </c>
      <c r="F570" s="94"/>
      <c r="G570" s="104">
        <f t="shared" si="25"/>
        <v>0</v>
      </c>
      <c r="H570" s="105">
        <f t="shared" si="26"/>
        <v>0</v>
      </c>
      <c r="I570" s="138"/>
      <c r="J570" s="94"/>
      <c r="K570" s="94"/>
      <c r="L570" s="94"/>
      <c r="M570" s="94"/>
      <c r="N570" s="139"/>
      <c r="O570" s="140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</row>
    <row r="571" spans="1:35" ht="45" customHeight="1" x14ac:dyDescent="0.4">
      <c r="A571" s="77"/>
      <c r="B571" s="80"/>
      <c r="C571" s="81"/>
      <c r="D571" s="81"/>
      <c r="E571" s="109">
        <f t="shared" si="24"/>
        <v>0</v>
      </c>
      <c r="F571" s="95"/>
      <c r="G571" s="104">
        <f t="shared" si="25"/>
        <v>0</v>
      </c>
      <c r="H571" s="105">
        <f t="shared" si="26"/>
        <v>0</v>
      </c>
      <c r="I571" s="150"/>
      <c r="J571" s="95"/>
      <c r="K571" s="95"/>
      <c r="L571" s="95"/>
      <c r="M571" s="95"/>
      <c r="N571" s="151"/>
      <c r="O571" s="155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</row>
    <row r="572" spans="1:35" ht="45" customHeight="1" x14ac:dyDescent="0.4">
      <c r="A572" s="77"/>
      <c r="B572" s="69"/>
      <c r="C572" s="70"/>
      <c r="D572" s="70"/>
      <c r="E572" s="109">
        <f t="shared" si="24"/>
        <v>0</v>
      </c>
      <c r="F572" s="94"/>
      <c r="G572" s="104">
        <f t="shared" si="25"/>
        <v>0</v>
      </c>
      <c r="H572" s="105">
        <f t="shared" si="26"/>
        <v>0</v>
      </c>
      <c r="I572" s="138"/>
      <c r="J572" s="94"/>
      <c r="K572" s="94"/>
      <c r="L572" s="94"/>
      <c r="M572" s="94"/>
      <c r="N572" s="139"/>
      <c r="O572" s="140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</row>
    <row r="573" spans="1:35" ht="45" customHeight="1" x14ac:dyDescent="0.4">
      <c r="A573" s="77"/>
      <c r="B573" s="80"/>
      <c r="C573" s="81"/>
      <c r="D573" s="81"/>
      <c r="E573" s="109">
        <f t="shared" si="24"/>
        <v>0</v>
      </c>
      <c r="F573" s="95"/>
      <c r="G573" s="104">
        <f t="shared" si="25"/>
        <v>0</v>
      </c>
      <c r="H573" s="105">
        <f t="shared" si="26"/>
        <v>0</v>
      </c>
      <c r="I573" s="150"/>
      <c r="J573" s="95"/>
      <c r="K573" s="95"/>
      <c r="L573" s="95"/>
      <c r="M573" s="95"/>
      <c r="N573" s="151"/>
      <c r="O573" s="155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</row>
    <row r="574" spans="1:35" ht="45" customHeight="1" x14ac:dyDescent="0.4">
      <c r="A574" s="77"/>
      <c r="B574" s="69"/>
      <c r="C574" s="70"/>
      <c r="D574" s="70"/>
      <c r="E574" s="109">
        <f t="shared" si="24"/>
        <v>0</v>
      </c>
      <c r="F574" s="94"/>
      <c r="G574" s="104">
        <f t="shared" si="25"/>
        <v>0</v>
      </c>
      <c r="H574" s="105">
        <f t="shared" si="26"/>
        <v>0</v>
      </c>
      <c r="I574" s="138"/>
      <c r="J574" s="94"/>
      <c r="K574" s="94"/>
      <c r="L574" s="94"/>
      <c r="M574" s="94"/>
      <c r="N574" s="139"/>
      <c r="O574" s="140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</row>
    <row r="575" spans="1:35" ht="45" customHeight="1" x14ac:dyDescent="0.4">
      <c r="A575" s="77"/>
      <c r="B575" s="80"/>
      <c r="C575" s="81"/>
      <c r="D575" s="81"/>
      <c r="E575" s="109">
        <f t="shared" si="24"/>
        <v>0</v>
      </c>
      <c r="F575" s="95"/>
      <c r="G575" s="104">
        <f t="shared" si="25"/>
        <v>0</v>
      </c>
      <c r="H575" s="105">
        <f t="shared" si="26"/>
        <v>0</v>
      </c>
      <c r="I575" s="150"/>
      <c r="J575" s="95"/>
      <c r="K575" s="95"/>
      <c r="L575" s="95"/>
      <c r="M575" s="95"/>
      <c r="N575" s="151"/>
      <c r="O575" s="155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</row>
    <row r="576" spans="1:35" ht="45" customHeight="1" x14ac:dyDescent="0.4">
      <c r="A576" s="77"/>
      <c r="B576" s="69"/>
      <c r="C576" s="70"/>
      <c r="D576" s="70"/>
      <c r="E576" s="109">
        <f t="shared" si="24"/>
        <v>0</v>
      </c>
      <c r="F576" s="94"/>
      <c r="G576" s="104">
        <f t="shared" si="25"/>
        <v>0</v>
      </c>
      <c r="H576" s="105">
        <f t="shared" si="26"/>
        <v>0</v>
      </c>
      <c r="I576" s="138"/>
      <c r="J576" s="94"/>
      <c r="K576" s="94"/>
      <c r="L576" s="94"/>
      <c r="M576" s="94"/>
      <c r="N576" s="139"/>
      <c r="O576" s="140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</row>
    <row r="577" spans="1:35" ht="45" customHeight="1" x14ac:dyDescent="0.4">
      <c r="A577" s="77"/>
      <c r="B577" s="80"/>
      <c r="C577" s="81"/>
      <c r="D577" s="81"/>
      <c r="E577" s="109">
        <f t="shared" si="24"/>
        <v>0</v>
      </c>
      <c r="F577" s="95"/>
      <c r="G577" s="104">
        <f t="shared" si="25"/>
        <v>0</v>
      </c>
      <c r="H577" s="105">
        <f t="shared" si="26"/>
        <v>0</v>
      </c>
      <c r="I577" s="150"/>
      <c r="J577" s="95"/>
      <c r="K577" s="95"/>
      <c r="L577" s="95"/>
      <c r="M577" s="95"/>
      <c r="N577" s="151"/>
      <c r="O577" s="155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</row>
    <row r="578" spans="1:35" ht="45" customHeight="1" x14ac:dyDescent="0.4">
      <c r="A578" s="77"/>
      <c r="B578" s="69"/>
      <c r="C578" s="70"/>
      <c r="D578" s="70"/>
      <c r="E578" s="109">
        <f t="shared" si="24"/>
        <v>0</v>
      </c>
      <c r="F578" s="94"/>
      <c r="G578" s="104">
        <f t="shared" si="25"/>
        <v>0</v>
      </c>
      <c r="H578" s="105">
        <f t="shared" si="26"/>
        <v>0</v>
      </c>
      <c r="I578" s="138"/>
      <c r="J578" s="94"/>
      <c r="K578" s="94"/>
      <c r="L578" s="94"/>
      <c r="M578" s="94"/>
      <c r="N578" s="139"/>
      <c r="O578" s="140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</row>
    <row r="579" spans="1:35" ht="45" customHeight="1" x14ac:dyDescent="0.4">
      <c r="A579" s="77"/>
      <c r="B579" s="80"/>
      <c r="C579" s="81"/>
      <c r="D579" s="81"/>
      <c r="E579" s="109">
        <f t="shared" si="24"/>
        <v>0</v>
      </c>
      <c r="F579" s="95"/>
      <c r="G579" s="104">
        <f t="shared" si="25"/>
        <v>0</v>
      </c>
      <c r="H579" s="105">
        <f t="shared" si="26"/>
        <v>0</v>
      </c>
      <c r="I579" s="150"/>
      <c r="J579" s="95"/>
      <c r="K579" s="95"/>
      <c r="L579" s="95"/>
      <c r="M579" s="95"/>
      <c r="N579" s="151"/>
      <c r="O579" s="155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</row>
    <row r="580" spans="1:35" ht="45" customHeight="1" x14ac:dyDescent="0.4">
      <c r="A580" s="77"/>
      <c r="B580" s="69"/>
      <c r="C580" s="70"/>
      <c r="D580" s="70"/>
      <c r="E580" s="109">
        <f t="shared" si="24"/>
        <v>0</v>
      </c>
      <c r="F580" s="94"/>
      <c r="G580" s="104">
        <f t="shared" si="25"/>
        <v>0</v>
      </c>
      <c r="H580" s="105">
        <f t="shared" si="26"/>
        <v>0</v>
      </c>
      <c r="I580" s="138"/>
      <c r="J580" s="94"/>
      <c r="K580" s="94"/>
      <c r="L580" s="94"/>
      <c r="M580" s="94"/>
      <c r="N580" s="139"/>
      <c r="O580" s="140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</row>
    <row r="581" spans="1:35" ht="45" customHeight="1" x14ac:dyDescent="0.4">
      <c r="A581" s="77"/>
      <c r="B581" s="80"/>
      <c r="C581" s="81"/>
      <c r="D581" s="81"/>
      <c r="E581" s="109">
        <f t="shared" ref="E581:E634" si="27">D581/18</f>
        <v>0</v>
      </c>
      <c r="F581" s="95"/>
      <c r="G581" s="104">
        <f t="shared" si="25"/>
        <v>0</v>
      </c>
      <c r="H581" s="105">
        <f t="shared" si="26"/>
        <v>0</v>
      </c>
      <c r="I581" s="150"/>
      <c r="J581" s="95"/>
      <c r="K581" s="95"/>
      <c r="L581" s="95"/>
      <c r="M581" s="95"/>
      <c r="N581" s="151"/>
      <c r="O581" s="155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</row>
    <row r="582" spans="1:35" ht="45" customHeight="1" x14ac:dyDescent="0.4">
      <c r="A582" s="77"/>
      <c r="B582" s="69"/>
      <c r="C582" s="70"/>
      <c r="D582" s="70"/>
      <c r="E582" s="109">
        <f t="shared" si="27"/>
        <v>0</v>
      </c>
      <c r="F582" s="94"/>
      <c r="G582" s="104">
        <f t="shared" ref="G582:G634" si="28">IFERROR(E582/F582,0)</f>
        <v>0</v>
      </c>
      <c r="H582" s="105">
        <f t="shared" ref="H582:H634" si="29">IFERROR(D582/F582,0)</f>
        <v>0</v>
      </c>
      <c r="I582" s="138"/>
      <c r="J582" s="94"/>
      <c r="K582" s="94"/>
      <c r="L582" s="94"/>
      <c r="M582" s="94"/>
      <c r="N582" s="139"/>
      <c r="O582" s="140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</row>
    <row r="583" spans="1:35" ht="45" customHeight="1" x14ac:dyDescent="0.4">
      <c r="A583" s="77"/>
      <c r="B583" s="80"/>
      <c r="C583" s="81"/>
      <c r="D583" s="81"/>
      <c r="E583" s="109">
        <f t="shared" si="27"/>
        <v>0</v>
      </c>
      <c r="F583" s="95"/>
      <c r="G583" s="104">
        <f t="shared" si="28"/>
        <v>0</v>
      </c>
      <c r="H583" s="105">
        <f t="shared" si="29"/>
        <v>0</v>
      </c>
      <c r="I583" s="150"/>
      <c r="J583" s="95"/>
      <c r="K583" s="95"/>
      <c r="L583" s="95"/>
      <c r="M583" s="95"/>
      <c r="N583" s="151"/>
      <c r="O583" s="155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</row>
    <row r="584" spans="1:35" ht="45" customHeight="1" x14ac:dyDescent="0.4">
      <c r="A584" s="77"/>
      <c r="B584" s="69"/>
      <c r="C584" s="70"/>
      <c r="D584" s="70"/>
      <c r="E584" s="109">
        <f t="shared" si="27"/>
        <v>0</v>
      </c>
      <c r="F584" s="94"/>
      <c r="G584" s="104">
        <f t="shared" si="28"/>
        <v>0</v>
      </c>
      <c r="H584" s="105">
        <f t="shared" si="29"/>
        <v>0</v>
      </c>
      <c r="I584" s="138"/>
      <c r="J584" s="94"/>
      <c r="K584" s="94"/>
      <c r="L584" s="94"/>
      <c r="M584" s="94"/>
      <c r="N584" s="139"/>
      <c r="O584" s="140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</row>
    <row r="585" spans="1:35" ht="45" customHeight="1" x14ac:dyDescent="0.4">
      <c r="A585" s="77"/>
      <c r="B585" s="80"/>
      <c r="C585" s="81"/>
      <c r="D585" s="81"/>
      <c r="E585" s="109">
        <f t="shared" si="27"/>
        <v>0</v>
      </c>
      <c r="F585" s="95"/>
      <c r="G585" s="104">
        <f t="shared" si="28"/>
        <v>0</v>
      </c>
      <c r="H585" s="105">
        <f t="shared" si="29"/>
        <v>0</v>
      </c>
      <c r="I585" s="150"/>
      <c r="J585" s="95"/>
      <c r="K585" s="95"/>
      <c r="L585" s="95"/>
      <c r="M585" s="95"/>
      <c r="N585" s="151"/>
      <c r="O585" s="155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</row>
    <row r="586" spans="1:35" ht="45" customHeight="1" x14ac:dyDescent="0.4">
      <c r="A586" s="77"/>
      <c r="B586" s="69"/>
      <c r="C586" s="70"/>
      <c r="D586" s="70"/>
      <c r="E586" s="109">
        <f t="shared" si="27"/>
        <v>0</v>
      </c>
      <c r="F586" s="94"/>
      <c r="G586" s="104">
        <f t="shared" si="28"/>
        <v>0</v>
      </c>
      <c r="H586" s="105">
        <f t="shared" si="29"/>
        <v>0</v>
      </c>
      <c r="I586" s="138"/>
      <c r="J586" s="94"/>
      <c r="K586" s="94"/>
      <c r="L586" s="94"/>
      <c r="M586" s="94"/>
      <c r="N586" s="139"/>
      <c r="O586" s="140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</row>
    <row r="587" spans="1:35" ht="45" customHeight="1" x14ac:dyDescent="0.4">
      <c r="A587" s="77"/>
      <c r="B587" s="80"/>
      <c r="C587" s="81"/>
      <c r="D587" s="81"/>
      <c r="E587" s="109">
        <f t="shared" si="27"/>
        <v>0</v>
      </c>
      <c r="F587" s="95"/>
      <c r="G587" s="104">
        <f t="shared" si="28"/>
        <v>0</v>
      </c>
      <c r="H587" s="105">
        <f t="shared" si="29"/>
        <v>0</v>
      </c>
      <c r="I587" s="150"/>
      <c r="J587" s="95"/>
      <c r="K587" s="95"/>
      <c r="L587" s="95"/>
      <c r="M587" s="95"/>
      <c r="N587" s="151"/>
      <c r="O587" s="155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</row>
    <row r="588" spans="1:35" ht="45" customHeight="1" x14ac:dyDescent="0.4">
      <c r="A588" s="77"/>
      <c r="B588" s="69"/>
      <c r="C588" s="70"/>
      <c r="D588" s="70"/>
      <c r="E588" s="109">
        <f t="shared" si="27"/>
        <v>0</v>
      </c>
      <c r="F588" s="94"/>
      <c r="G588" s="104">
        <f t="shared" si="28"/>
        <v>0</v>
      </c>
      <c r="H588" s="105">
        <f t="shared" si="29"/>
        <v>0</v>
      </c>
      <c r="I588" s="138"/>
      <c r="J588" s="94"/>
      <c r="K588" s="94"/>
      <c r="L588" s="94"/>
      <c r="M588" s="94"/>
      <c r="N588" s="139"/>
      <c r="O588" s="140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</row>
    <row r="589" spans="1:35" ht="45" customHeight="1" x14ac:dyDescent="0.4">
      <c r="A589" s="77"/>
      <c r="B589" s="80"/>
      <c r="C589" s="81"/>
      <c r="D589" s="81"/>
      <c r="E589" s="109">
        <f t="shared" si="27"/>
        <v>0</v>
      </c>
      <c r="F589" s="95"/>
      <c r="G589" s="104">
        <f t="shared" si="28"/>
        <v>0</v>
      </c>
      <c r="H589" s="105">
        <f t="shared" si="29"/>
        <v>0</v>
      </c>
      <c r="I589" s="150"/>
      <c r="J589" s="95"/>
      <c r="K589" s="95"/>
      <c r="L589" s="95"/>
      <c r="M589" s="95"/>
      <c r="N589" s="151"/>
      <c r="O589" s="155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</row>
    <row r="590" spans="1:35" ht="45" customHeight="1" x14ac:dyDescent="0.4">
      <c r="A590" s="77"/>
      <c r="B590" s="69"/>
      <c r="C590" s="70"/>
      <c r="D590" s="70"/>
      <c r="E590" s="109">
        <f t="shared" si="27"/>
        <v>0</v>
      </c>
      <c r="F590" s="94"/>
      <c r="G590" s="104">
        <f t="shared" si="28"/>
        <v>0</v>
      </c>
      <c r="H590" s="105">
        <f t="shared" si="29"/>
        <v>0</v>
      </c>
      <c r="I590" s="138"/>
      <c r="J590" s="94"/>
      <c r="K590" s="94"/>
      <c r="L590" s="94"/>
      <c r="M590" s="94"/>
      <c r="N590" s="139"/>
      <c r="O590" s="140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</row>
    <row r="591" spans="1:35" ht="45" customHeight="1" x14ac:dyDescent="0.4">
      <c r="A591" s="77"/>
      <c r="B591" s="80"/>
      <c r="C591" s="81"/>
      <c r="D591" s="81"/>
      <c r="E591" s="109">
        <f t="shared" si="27"/>
        <v>0</v>
      </c>
      <c r="F591" s="95"/>
      <c r="G591" s="104">
        <f t="shared" si="28"/>
        <v>0</v>
      </c>
      <c r="H591" s="105">
        <f t="shared" si="29"/>
        <v>0</v>
      </c>
      <c r="I591" s="150"/>
      <c r="J591" s="95"/>
      <c r="K591" s="95"/>
      <c r="L591" s="95"/>
      <c r="M591" s="95"/>
      <c r="N591" s="151"/>
      <c r="O591" s="155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</row>
    <row r="592" spans="1:35" ht="45" customHeight="1" x14ac:dyDescent="0.4">
      <c r="A592" s="77"/>
      <c r="B592" s="69"/>
      <c r="C592" s="70"/>
      <c r="D592" s="70"/>
      <c r="E592" s="109">
        <f t="shared" si="27"/>
        <v>0</v>
      </c>
      <c r="F592" s="94"/>
      <c r="G592" s="104">
        <f t="shared" si="28"/>
        <v>0</v>
      </c>
      <c r="H592" s="105">
        <f t="shared" si="29"/>
        <v>0</v>
      </c>
      <c r="I592" s="138"/>
      <c r="J592" s="94"/>
      <c r="K592" s="94"/>
      <c r="L592" s="94"/>
      <c r="M592" s="94"/>
      <c r="N592" s="139"/>
      <c r="O592" s="140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</row>
    <row r="593" spans="1:35" ht="45" customHeight="1" x14ac:dyDescent="0.4">
      <c r="A593" s="77"/>
      <c r="B593" s="80"/>
      <c r="C593" s="81"/>
      <c r="D593" s="81"/>
      <c r="E593" s="109">
        <f t="shared" si="27"/>
        <v>0</v>
      </c>
      <c r="F593" s="95"/>
      <c r="G593" s="104">
        <f t="shared" si="28"/>
        <v>0</v>
      </c>
      <c r="H593" s="105">
        <f t="shared" si="29"/>
        <v>0</v>
      </c>
      <c r="I593" s="150"/>
      <c r="J593" s="95"/>
      <c r="K593" s="95"/>
      <c r="L593" s="95"/>
      <c r="M593" s="95"/>
      <c r="N593" s="151"/>
      <c r="O593" s="155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</row>
    <row r="594" spans="1:35" ht="45" customHeight="1" x14ac:dyDescent="0.4">
      <c r="A594" s="77"/>
      <c r="B594" s="69"/>
      <c r="C594" s="70"/>
      <c r="D594" s="70"/>
      <c r="E594" s="109">
        <f t="shared" si="27"/>
        <v>0</v>
      </c>
      <c r="F594" s="94"/>
      <c r="G594" s="104">
        <f t="shared" si="28"/>
        <v>0</v>
      </c>
      <c r="H594" s="105">
        <f t="shared" si="29"/>
        <v>0</v>
      </c>
      <c r="I594" s="138"/>
      <c r="J594" s="94"/>
      <c r="K594" s="94"/>
      <c r="L594" s="94"/>
      <c r="M594" s="94"/>
      <c r="N594" s="139"/>
      <c r="O594" s="140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</row>
    <row r="595" spans="1:35" ht="45" customHeight="1" x14ac:dyDescent="0.4">
      <c r="A595" s="77"/>
      <c r="B595" s="80"/>
      <c r="C595" s="81"/>
      <c r="D595" s="81"/>
      <c r="E595" s="109">
        <f t="shared" si="27"/>
        <v>0</v>
      </c>
      <c r="F595" s="95"/>
      <c r="G595" s="104">
        <f t="shared" si="28"/>
        <v>0</v>
      </c>
      <c r="H595" s="105">
        <f t="shared" si="29"/>
        <v>0</v>
      </c>
      <c r="I595" s="150"/>
      <c r="J595" s="95"/>
      <c r="K595" s="95"/>
      <c r="L595" s="95"/>
      <c r="M595" s="95"/>
      <c r="N595" s="151"/>
      <c r="O595" s="155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</row>
    <row r="596" spans="1:35" ht="45" customHeight="1" x14ac:dyDescent="0.4">
      <c r="A596" s="77"/>
      <c r="B596" s="69"/>
      <c r="C596" s="70"/>
      <c r="D596" s="70"/>
      <c r="E596" s="109">
        <f t="shared" si="27"/>
        <v>0</v>
      </c>
      <c r="F596" s="94"/>
      <c r="G596" s="104">
        <f t="shared" si="28"/>
        <v>0</v>
      </c>
      <c r="H596" s="105">
        <f t="shared" si="29"/>
        <v>0</v>
      </c>
      <c r="I596" s="138"/>
      <c r="J596" s="94"/>
      <c r="K596" s="94"/>
      <c r="L596" s="94"/>
      <c r="M596" s="94"/>
      <c r="N596" s="139"/>
      <c r="O596" s="140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</row>
    <row r="597" spans="1:35" ht="45" customHeight="1" x14ac:dyDescent="0.4">
      <c r="A597" s="77"/>
      <c r="B597" s="80"/>
      <c r="C597" s="81"/>
      <c r="D597" s="81"/>
      <c r="E597" s="109">
        <f t="shared" si="27"/>
        <v>0</v>
      </c>
      <c r="F597" s="95"/>
      <c r="G597" s="104">
        <f t="shared" si="28"/>
        <v>0</v>
      </c>
      <c r="H597" s="105">
        <f t="shared" si="29"/>
        <v>0</v>
      </c>
      <c r="I597" s="150"/>
      <c r="J597" s="95"/>
      <c r="K597" s="95"/>
      <c r="L597" s="95"/>
      <c r="M597" s="95"/>
      <c r="N597" s="151"/>
      <c r="O597" s="155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</row>
    <row r="598" spans="1:35" ht="45" customHeight="1" x14ac:dyDescent="0.4">
      <c r="A598" s="77"/>
      <c r="B598" s="69"/>
      <c r="C598" s="70"/>
      <c r="D598" s="70"/>
      <c r="E598" s="109">
        <f t="shared" si="27"/>
        <v>0</v>
      </c>
      <c r="F598" s="94"/>
      <c r="G598" s="104">
        <f t="shared" si="28"/>
        <v>0</v>
      </c>
      <c r="H598" s="105">
        <f t="shared" si="29"/>
        <v>0</v>
      </c>
      <c r="I598" s="138"/>
      <c r="J598" s="94"/>
      <c r="K598" s="94"/>
      <c r="L598" s="94"/>
      <c r="M598" s="94"/>
      <c r="N598" s="139"/>
      <c r="O598" s="140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</row>
    <row r="599" spans="1:35" ht="45" customHeight="1" x14ac:dyDescent="0.4">
      <c r="A599" s="77"/>
      <c r="B599" s="80"/>
      <c r="C599" s="81"/>
      <c r="D599" s="81"/>
      <c r="E599" s="109">
        <f t="shared" si="27"/>
        <v>0</v>
      </c>
      <c r="F599" s="95"/>
      <c r="G599" s="104">
        <f t="shared" si="28"/>
        <v>0</v>
      </c>
      <c r="H599" s="105">
        <f t="shared" si="29"/>
        <v>0</v>
      </c>
      <c r="I599" s="150"/>
      <c r="J599" s="95"/>
      <c r="K599" s="95"/>
      <c r="L599" s="95"/>
      <c r="M599" s="95"/>
      <c r="N599" s="151"/>
      <c r="O599" s="155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</row>
    <row r="600" spans="1:35" ht="45" customHeight="1" x14ac:dyDescent="0.4">
      <c r="A600" s="77"/>
      <c r="B600" s="69"/>
      <c r="C600" s="70"/>
      <c r="D600" s="70"/>
      <c r="E600" s="109">
        <f t="shared" si="27"/>
        <v>0</v>
      </c>
      <c r="F600" s="94"/>
      <c r="G600" s="104">
        <f t="shared" si="28"/>
        <v>0</v>
      </c>
      <c r="H600" s="105">
        <f t="shared" si="29"/>
        <v>0</v>
      </c>
      <c r="I600" s="138"/>
      <c r="J600" s="94"/>
      <c r="K600" s="94"/>
      <c r="L600" s="94"/>
      <c r="M600" s="94"/>
      <c r="N600" s="139"/>
      <c r="O600" s="140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</row>
    <row r="601" spans="1:35" ht="45" customHeight="1" x14ac:dyDescent="0.4">
      <c r="A601" s="77"/>
      <c r="B601" s="80"/>
      <c r="C601" s="81"/>
      <c r="D601" s="81"/>
      <c r="E601" s="109">
        <f t="shared" si="27"/>
        <v>0</v>
      </c>
      <c r="F601" s="95"/>
      <c r="G601" s="104">
        <f t="shared" si="28"/>
        <v>0</v>
      </c>
      <c r="H601" s="105">
        <f t="shared" si="29"/>
        <v>0</v>
      </c>
      <c r="I601" s="150"/>
      <c r="J601" s="95"/>
      <c r="K601" s="95"/>
      <c r="L601" s="95"/>
      <c r="M601" s="95"/>
      <c r="N601" s="151"/>
      <c r="O601" s="155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</row>
    <row r="602" spans="1:35" ht="45" customHeight="1" x14ac:dyDescent="0.4">
      <c r="A602" s="77"/>
      <c r="B602" s="69"/>
      <c r="C602" s="70"/>
      <c r="D602" s="70"/>
      <c r="E602" s="109">
        <f t="shared" si="27"/>
        <v>0</v>
      </c>
      <c r="F602" s="94"/>
      <c r="G602" s="104">
        <f t="shared" si="28"/>
        <v>0</v>
      </c>
      <c r="H602" s="105">
        <f t="shared" si="29"/>
        <v>0</v>
      </c>
      <c r="I602" s="138"/>
      <c r="J602" s="94"/>
      <c r="K602" s="94"/>
      <c r="L602" s="94"/>
      <c r="M602" s="94"/>
      <c r="N602" s="139"/>
      <c r="O602" s="140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</row>
    <row r="603" spans="1:35" ht="45" customHeight="1" x14ac:dyDescent="0.4">
      <c r="A603" s="77"/>
      <c r="B603" s="80"/>
      <c r="C603" s="81"/>
      <c r="D603" s="81"/>
      <c r="E603" s="109">
        <f t="shared" si="27"/>
        <v>0</v>
      </c>
      <c r="F603" s="95"/>
      <c r="G603" s="104">
        <f t="shared" si="28"/>
        <v>0</v>
      </c>
      <c r="H603" s="105">
        <f t="shared" si="29"/>
        <v>0</v>
      </c>
      <c r="I603" s="150"/>
      <c r="J603" s="95"/>
      <c r="K603" s="95"/>
      <c r="L603" s="95"/>
      <c r="M603" s="95"/>
      <c r="N603" s="151"/>
      <c r="O603" s="155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</row>
    <row r="604" spans="1:35" ht="45" customHeight="1" x14ac:dyDescent="0.4">
      <c r="A604" s="77"/>
      <c r="B604" s="69"/>
      <c r="C604" s="70"/>
      <c r="D604" s="70"/>
      <c r="E604" s="109">
        <f t="shared" si="27"/>
        <v>0</v>
      </c>
      <c r="F604" s="94"/>
      <c r="G604" s="104">
        <f t="shared" si="28"/>
        <v>0</v>
      </c>
      <c r="H604" s="105">
        <f t="shared" si="29"/>
        <v>0</v>
      </c>
      <c r="I604" s="138"/>
      <c r="J604" s="94"/>
      <c r="K604" s="94"/>
      <c r="L604" s="94"/>
      <c r="M604" s="94"/>
      <c r="N604" s="139"/>
      <c r="O604" s="140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</row>
    <row r="605" spans="1:35" ht="45" customHeight="1" x14ac:dyDescent="0.4">
      <c r="A605" s="77"/>
      <c r="B605" s="80"/>
      <c r="C605" s="81"/>
      <c r="D605" s="81"/>
      <c r="E605" s="109">
        <f t="shared" si="27"/>
        <v>0</v>
      </c>
      <c r="F605" s="95"/>
      <c r="G605" s="104">
        <f t="shared" si="28"/>
        <v>0</v>
      </c>
      <c r="H605" s="105">
        <f t="shared" si="29"/>
        <v>0</v>
      </c>
      <c r="I605" s="150"/>
      <c r="J605" s="95"/>
      <c r="K605" s="95"/>
      <c r="L605" s="95"/>
      <c r="M605" s="95"/>
      <c r="N605" s="151"/>
      <c r="O605" s="155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</row>
    <row r="606" spans="1:35" ht="45" customHeight="1" x14ac:dyDescent="0.4">
      <c r="A606" s="77"/>
      <c r="B606" s="69"/>
      <c r="C606" s="70"/>
      <c r="D606" s="70"/>
      <c r="E606" s="109">
        <f t="shared" si="27"/>
        <v>0</v>
      </c>
      <c r="F606" s="94"/>
      <c r="G606" s="104">
        <f t="shared" si="28"/>
        <v>0</v>
      </c>
      <c r="H606" s="105">
        <f t="shared" si="29"/>
        <v>0</v>
      </c>
      <c r="I606" s="138"/>
      <c r="J606" s="94"/>
      <c r="K606" s="94"/>
      <c r="L606" s="94"/>
      <c r="M606" s="94"/>
      <c r="N606" s="139"/>
      <c r="O606" s="140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</row>
    <row r="607" spans="1:35" ht="45" customHeight="1" x14ac:dyDescent="0.4">
      <c r="A607" s="77"/>
      <c r="B607" s="80"/>
      <c r="C607" s="81"/>
      <c r="D607" s="81"/>
      <c r="E607" s="109">
        <f t="shared" si="27"/>
        <v>0</v>
      </c>
      <c r="F607" s="95"/>
      <c r="G607" s="104">
        <f t="shared" si="28"/>
        <v>0</v>
      </c>
      <c r="H607" s="105">
        <f t="shared" si="29"/>
        <v>0</v>
      </c>
      <c r="I607" s="150"/>
      <c r="J607" s="95"/>
      <c r="K607" s="95"/>
      <c r="L607" s="95"/>
      <c r="M607" s="95"/>
      <c r="N607" s="151"/>
      <c r="O607" s="155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</row>
    <row r="608" spans="1:35" ht="45" customHeight="1" x14ac:dyDescent="0.4">
      <c r="A608" s="77"/>
      <c r="B608" s="69"/>
      <c r="C608" s="70"/>
      <c r="D608" s="70"/>
      <c r="E608" s="109">
        <f t="shared" si="27"/>
        <v>0</v>
      </c>
      <c r="F608" s="94"/>
      <c r="G608" s="104">
        <f t="shared" si="28"/>
        <v>0</v>
      </c>
      <c r="H608" s="105">
        <f t="shared" si="29"/>
        <v>0</v>
      </c>
      <c r="I608" s="138"/>
      <c r="J608" s="94"/>
      <c r="K608" s="94"/>
      <c r="L608" s="94"/>
      <c r="M608" s="94"/>
      <c r="N608" s="139"/>
      <c r="O608" s="140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</row>
    <row r="609" spans="1:35" ht="45" customHeight="1" x14ac:dyDescent="0.4">
      <c r="A609" s="77"/>
      <c r="B609" s="80"/>
      <c r="C609" s="81"/>
      <c r="D609" s="81"/>
      <c r="E609" s="109">
        <f t="shared" si="27"/>
        <v>0</v>
      </c>
      <c r="F609" s="95"/>
      <c r="G609" s="104">
        <f t="shared" si="28"/>
        <v>0</v>
      </c>
      <c r="H609" s="105">
        <f t="shared" si="29"/>
        <v>0</v>
      </c>
      <c r="I609" s="150"/>
      <c r="J609" s="95"/>
      <c r="K609" s="95"/>
      <c r="L609" s="95"/>
      <c r="M609" s="95"/>
      <c r="N609" s="151"/>
      <c r="O609" s="155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</row>
    <row r="610" spans="1:35" ht="45" customHeight="1" x14ac:dyDescent="0.4">
      <c r="A610" s="77"/>
      <c r="B610" s="69"/>
      <c r="C610" s="70"/>
      <c r="D610" s="70"/>
      <c r="E610" s="109">
        <f t="shared" si="27"/>
        <v>0</v>
      </c>
      <c r="F610" s="94"/>
      <c r="G610" s="104">
        <f t="shared" si="28"/>
        <v>0</v>
      </c>
      <c r="H610" s="105">
        <f t="shared" si="29"/>
        <v>0</v>
      </c>
      <c r="I610" s="138"/>
      <c r="J610" s="94"/>
      <c r="K610" s="94"/>
      <c r="L610" s="94"/>
      <c r="M610" s="94"/>
      <c r="N610" s="139"/>
      <c r="O610" s="140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</row>
    <row r="611" spans="1:35" ht="45" customHeight="1" x14ac:dyDescent="0.4">
      <c r="A611" s="77"/>
      <c r="B611" s="80"/>
      <c r="C611" s="81"/>
      <c r="D611" s="81"/>
      <c r="E611" s="109">
        <f t="shared" si="27"/>
        <v>0</v>
      </c>
      <c r="F611" s="95"/>
      <c r="G611" s="104">
        <f t="shared" si="28"/>
        <v>0</v>
      </c>
      <c r="H611" s="105">
        <f t="shared" si="29"/>
        <v>0</v>
      </c>
      <c r="I611" s="150"/>
      <c r="J611" s="95"/>
      <c r="K611" s="95"/>
      <c r="L611" s="95"/>
      <c r="M611" s="95"/>
      <c r="N611" s="151"/>
      <c r="O611" s="155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</row>
    <row r="612" spans="1:35" ht="45" customHeight="1" x14ac:dyDescent="0.4">
      <c r="A612" s="77"/>
      <c r="B612" s="69"/>
      <c r="C612" s="70"/>
      <c r="D612" s="70"/>
      <c r="E612" s="109">
        <f t="shared" si="27"/>
        <v>0</v>
      </c>
      <c r="F612" s="94"/>
      <c r="G612" s="104">
        <f t="shared" si="28"/>
        <v>0</v>
      </c>
      <c r="H612" s="105">
        <f t="shared" si="29"/>
        <v>0</v>
      </c>
      <c r="I612" s="138"/>
      <c r="J612" s="94"/>
      <c r="K612" s="94"/>
      <c r="L612" s="94"/>
      <c r="M612" s="94"/>
      <c r="N612" s="139"/>
      <c r="O612" s="140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</row>
    <row r="613" spans="1:35" ht="45" customHeight="1" x14ac:dyDescent="0.4">
      <c r="A613" s="77"/>
      <c r="B613" s="80"/>
      <c r="C613" s="81"/>
      <c r="D613" s="81"/>
      <c r="E613" s="109">
        <f t="shared" si="27"/>
        <v>0</v>
      </c>
      <c r="F613" s="95"/>
      <c r="G613" s="104">
        <f t="shared" si="28"/>
        <v>0</v>
      </c>
      <c r="H613" s="105">
        <f t="shared" si="29"/>
        <v>0</v>
      </c>
      <c r="I613" s="150"/>
      <c r="J613" s="95"/>
      <c r="K613" s="95"/>
      <c r="L613" s="95"/>
      <c r="M613" s="95"/>
      <c r="N613" s="151"/>
      <c r="O613" s="155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</row>
    <row r="614" spans="1:35" ht="45" customHeight="1" x14ac:dyDescent="0.4">
      <c r="A614" s="77"/>
      <c r="B614" s="69"/>
      <c r="C614" s="70"/>
      <c r="D614" s="70"/>
      <c r="E614" s="109">
        <f t="shared" si="27"/>
        <v>0</v>
      </c>
      <c r="F614" s="94"/>
      <c r="G614" s="104">
        <f t="shared" si="28"/>
        <v>0</v>
      </c>
      <c r="H614" s="105">
        <f t="shared" si="29"/>
        <v>0</v>
      </c>
      <c r="I614" s="138"/>
      <c r="J614" s="94"/>
      <c r="K614" s="94"/>
      <c r="L614" s="94"/>
      <c r="M614" s="94"/>
      <c r="N614" s="139"/>
      <c r="O614" s="140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</row>
    <row r="615" spans="1:35" ht="45" customHeight="1" x14ac:dyDescent="0.4">
      <c r="A615" s="77"/>
      <c r="B615" s="80"/>
      <c r="C615" s="81"/>
      <c r="D615" s="81"/>
      <c r="E615" s="109">
        <f t="shared" si="27"/>
        <v>0</v>
      </c>
      <c r="F615" s="95"/>
      <c r="G615" s="104">
        <f t="shared" si="28"/>
        <v>0</v>
      </c>
      <c r="H615" s="105">
        <f t="shared" si="29"/>
        <v>0</v>
      </c>
      <c r="I615" s="150"/>
      <c r="J615" s="95"/>
      <c r="K615" s="95"/>
      <c r="L615" s="95"/>
      <c r="M615" s="95"/>
      <c r="N615" s="151"/>
      <c r="O615" s="155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</row>
    <row r="616" spans="1:35" ht="45" customHeight="1" x14ac:dyDescent="0.4">
      <c r="A616" s="77"/>
      <c r="B616" s="69"/>
      <c r="C616" s="70"/>
      <c r="D616" s="70"/>
      <c r="E616" s="109">
        <f t="shared" si="27"/>
        <v>0</v>
      </c>
      <c r="F616" s="94"/>
      <c r="G616" s="104">
        <f t="shared" si="28"/>
        <v>0</v>
      </c>
      <c r="H616" s="105">
        <f t="shared" si="29"/>
        <v>0</v>
      </c>
      <c r="I616" s="138"/>
      <c r="J616" s="94"/>
      <c r="K616" s="94"/>
      <c r="L616" s="94"/>
      <c r="M616" s="94"/>
      <c r="N616" s="139"/>
      <c r="O616" s="140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</row>
    <row r="617" spans="1:35" ht="45" customHeight="1" x14ac:dyDescent="0.4">
      <c r="A617" s="77"/>
      <c r="B617" s="80"/>
      <c r="C617" s="81"/>
      <c r="D617" s="81"/>
      <c r="E617" s="109">
        <f t="shared" si="27"/>
        <v>0</v>
      </c>
      <c r="F617" s="95"/>
      <c r="G617" s="104">
        <f t="shared" si="28"/>
        <v>0</v>
      </c>
      <c r="H617" s="105">
        <f t="shared" si="29"/>
        <v>0</v>
      </c>
      <c r="I617" s="150"/>
      <c r="J617" s="95"/>
      <c r="K617" s="95"/>
      <c r="L617" s="95"/>
      <c r="M617" s="95"/>
      <c r="N617" s="151"/>
      <c r="O617" s="155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</row>
    <row r="618" spans="1:35" ht="45" customHeight="1" x14ac:dyDescent="0.4">
      <c r="A618" s="77"/>
      <c r="B618" s="69"/>
      <c r="C618" s="70"/>
      <c r="D618" s="70"/>
      <c r="E618" s="109">
        <f t="shared" si="27"/>
        <v>0</v>
      </c>
      <c r="F618" s="94"/>
      <c r="G618" s="104">
        <f t="shared" si="28"/>
        <v>0</v>
      </c>
      <c r="H618" s="105">
        <f t="shared" si="29"/>
        <v>0</v>
      </c>
      <c r="I618" s="138"/>
      <c r="J618" s="94"/>
      <c r="K618" s="94"/>
      <c r="L618" s="94"/>
      <c r="M618" s="94"/>
      <c r="N618" s="139"/>
      <c r="O618" s="140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</row>
    <row r="619" spans="1:35" ht="45" customHeight="1" x14ac:dyDescent="0.4">
      <c r="A619" s="77"/>
      <c r="B619" s="80"/>
      <c r="C619" s="81"/>
      <c r="D619" s="81"/>
      <c r="E619" s="109">
        <f t="shared" si="27"/>
        <v>0</v>
      </c>
      <c r="F619" s="95"/>
      <c r="G619" s="104">
        <f t="shared" si="28"/>
        <v>0</v>
      </c>
      <c r="H619" s="105">
        <f t="shared" si="29"/>
        <v>0</v>
      </c>
      <c r="I619" s="150"/>
      <c r="J619" s="95"/>
      <c r="K619" s="95"/>
      <c r="L619" s="95"/>
      <c r="M619" s="95"/>
      <c r="N619" s="151"/>
      <c r="O619" s="155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</row>
    <row r="620" spans="1:35" ht="45" customHeight="1" x14ac:dyDescent="0.4">
      <c r="A620" s="77"/>
      <c r="B620" s="69"/>
      <c r="C620" s="70"/>
      <c r="D620" s="70"/>
      <c r="E620" s="109">
        <f t="shared" si="27"/>
        <v>0</v>
      </c>
      <c r="F620" s="94"/>
      <c r="G620" s="104">
        <f t="shared" si="28"/>
        <v>0</v>
      </c>
      <c r="H620" s="105">
        <f t="shared" si="29"/>
        <v>0</v>
      </c>
      <c r="I620" s="138"/>
      <c r="J620" s="94"/>
      <c r="K620" s="94"/>
      <c r="L620" s="94"/>
      <c r="M620" s="94"/>
      <c r="N620" s="139"/>
      <c r="O620" s="140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</row>
    <row r="621" spans="1:35" ht="45" customHeight="1" x14ac:dyDescent="0.4">
      <c r="A621" s="77"/>
      <c r="B621" s="80"/>
      <c r="C621" s="81"/>
      <c r="D621" s="81"/>
      <c r="E621" s="109">
        <f t="shared" si="27"/>
        <v>0</v>
      </c>
      <c r="F621" s="95"/>
      <c r="G621" s="104">
        <f t="shared" si="28"/>
        <v>0</v>
      </c>
      <c r="H621" s="105">
        <f t="shared" si="29"/>
        <v>0</v>
      </c>
      <c r="I621" s="150"/>
      <c r="J621" s="95"/>
      <c r="K621" s="95"/>
      <c r="L621" s="95"/>
      <c r="M621" s="95"/>
      <c r="N621" s="151"/>
      <c r="O621" s="155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</row>
    <row r="622" spans="1:35" ht="45" customHeight="1" x14ac:dyDescent="0.4">
      <c r="A622" s="77"/>
      <c r="B622" s="69"/>
      <c r="C622" s="70"/>
      <c r="D622" s="70"/>
      <c r="E622" s="109">
        <f t="shared" si="27"/>
        <v>0</v>
      </c>
      <c r="F622" s="94"/>
      <c r="G622" s="104">
        <f t="shared" si="28"/>
        <v>0</v>
      </c>
      <c r="H622" s="105">
        <f t="shared" si="29"/>
        <v>0</v>
      </c>
      <c r="I622" s="138"/>
      <c r="J622" s="94"/>
      <c r="K622" s="94"/>
      <c r="L622" s="94"/>
      <c r="M622" s="94"/>
      <c r="N622" s="139"/>
      <c r="O622" s="140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</row>
    <row r="623" spans="1:35" ht="45" customHeight="1" x14ac:dyDescent="0.4">
      <c r="A623" s="77"/>
      <c r="B623" s="80"/>
      <c r="C623" s="81"/>
      <c r="D623" s="81"/>
      <c r="E623" s="109">
        <f t="shared" si="27"/>
        <v>0</v>
      </c>
      <c r="F623" s="95"/>
      <c r="G623" s="104">
        <f t="shared" si="28"/>
        <v>0</v>
      </c>
      <c r="H623" s="105">
        <f t="shared" si="29"/>
        <v>0</v>
      </c>
      <c r="I623" s="150"/>
      <c r="J623" s="95"/>
      <c r="K623" s="95"/>
      <c r="L623" s="95"/>
      <c r="M623" s="95"/>
      <c r="N623" s="151"/>
      <c r="O623" s="155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</row>
    <row r="624" spans="1:35" ht="45" customHeight="1" x14ac:dyDescent="0.4">
      <c r="A624" s="77"/>
      <c r="B624" s="69"/>
      <c r="C624" s="70"/>
      <c r="D624" s="70"/>
      <c r="E624" s="109">
        <f t="shared" si="27"/>
        <v>0</v>
      </c>
      <c r="F624" s="94"/>
      <c r="G624" s="104">
        <f t="shared" si="28"/>
        <v>0</v>
      </c>
      <c r="H624" s="105">
        <f t="shared" si="29"/>
        <v>0</v>
      </c>
      <c r="I624" s="138"/>
      <c r="J624" s="94"/>
      <c r="K624" s="94"/>
      <c r="L624" s="94"/>
      <c r="M624" s="94"/>
      <c r="N624" s="139"/>
      <c r="O624" s="140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</row>
    <row r="625" spans="1:35" ht="45" customHeight="1" x14ac:dyDescent="0.4">
      <c r="A625" s="77"/>
      <c r="B625" s="80"/>
      <c r="C625" s="81"/>
      <c r="D625" s="81"/>
      <c r="E625" s="109">
        <f t="shared" si="27"/>
        <v>0</v>
      </c>
      <c r="F625" s="95"/>
      <c r="G625" s="104">
        <f t="shared" si="28"/>
        <v>0</v>
      </c>
      <c r="H625" s="105">
        <f t="shared" si="29"/>
        <v>0</v>
      </c>
      <c r="I625" s="150"/>
      <c r="J625" s="95"/>
      <c r="K625" s="95"/>
      <c r="L625" s="95"/>
      <c r="M625" s="95"/>
      <c r="N625" s="151"/>
      <c r="O625" s="155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</row>
    <row r="626" spans="1:35" ht="45" customHeight="1" x14ac:dyDescent="0.4">
      <c r="A626" s="77"/>
      <c r="B626" s="69"/>
      <c r="C626" s="70"/>
      <c r="D626" s="70"/>
      <c r="E626" s="109">
        <f t="shared" si="27"/>
        <v>0</v>
      </c>
      <c r="F626" s="94"/>
      <c r="G626" s="104">
        <f t="shared" si="28"/>
        <v>0</v>
      </c>
      <c r="H626" s="105">
        <f t="shared" si="29"/>
        <v>0</v>
      </c>
      <c r="I626" s="138"/>
      <c r="J626" s="94"/>
      <c r="K626" s="94"/>
      <c r="L626" s="94"/>
      <c r="M626" s="94"/>
      <c r="N626" s="139"/>
      <c r="O626" s="140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</row>
    <row r="627" spans="1:35" ht="45" customHeight="1" x14ac:dyDescent="0.4">
      <c r="A627" s="77"/>
      <c r="B627" s="80"/>
      <c r="C627" s="81"/>
      <c r="D627" s="81"/>
      <c r="E627" s="109">
        <f t="shared" si="27"/>
        <v>0</v>
      </c>
      <c r="F627" s="95"/>
      <c r="G627" s="104">
        <f t="shared" si="28"/>
        <v>0</v>
      </c>
      <c r="H627" s="105">
        <f t="shared" si="29"/>
        <v>0</v>
      </c>
      <c r="I627" s="150"/>
      <c r="J627" s="95"/>
      <c r="K627" s="95"/>
      <c r="L627" s="95"/>
      <c r="M627" s="95"/>
      <c r="N627" s="151"/>
      <c r="O627" s="155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</row>
    <row r="628" spans="1:35" ht="45" customHeight="1" x14ac:dyDescent="0.4">
      <c r="A628" s="77"/>
      <c r="B628" s="69"/>
      <c r="C628" s="70"/>
      <c r="D628" s="70"/>
      <c r="E628" s="109">
        <f t="shared" si="27"/>
        <v>0</v>
      </c>
      <c r="F628" s="94"/>
      <c r="G628" s="104">
        <f t="shared" si="28"/>
        <v>0</v>
      </c>
      <c r="H628" s="105">
        <f t="shared" si="29"/>
        <v>0</v>
      </c>
      <c r="I628" s="138"/>
      <c r="J628" s="94"/>
      <c r="K628" s="94"/>
      <c r="L628" s="94"/>
      <c r="M628" s="94"/>
      <c r="N628" s="139"/>
      <c r="O628" s="140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</row>
    <row r="629" spans="1:35" ht="45" customHeight="1" x14ac:dyDescent="0.4">
      <c r="A629" s="77"/>
      <c r="B629" s="80"/>
      <c r="C629" s="81"/>
      <c r="D629" s="81"/>
      <c r="E629" s="109">
        <f t="shared" si="27"/>
        <v>0</v>
      </c>
      <c r="F629" s="95"/>
      <c r="G629" s="104">
        <f t="shared" si="28"/>
        <v>0</v>
      </c>
      <c r="H629" s="105">
        <f t="shared" si="29"/>
        <v>0</v>
      </c>
      <c r="I629" s="150"/>
      <c r="J629" s="95"/>
      <c r="K629" s="95"/>
      <c r="L629" s="95"/>
      <c r="M629" s="95"/>
      <c r="N629" s="151"/>
      <c r="O629" s="155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</row>
    <row r="630" spans="1:35" ht="45" customHeight="1" x14ac:dyDescent="0.4">
      <c r="A630" s="77"/>
      <c r="B630" s="69"/>
      <c r="C630" s="70"/>
      <c r="D630" s="70"/>
      <c r="E630" s="109">
        <f t="shared" si="27"/>
        <v>0</v>
      </c>
      <c r="F630" s="94"/>
      <c r="G630" s="104">
        <f t="shared" si="28"/>
        <v>0</v>
      </c>
      <c r="H630" s="105">
        <f t="shared" si="29"/>
        <v>0</v>
      </c>
      <c r="I630" s="138"/>
      <c r="J630" s="94"/>
      <c r="K630" s="94"/>
      <c r="L630" s="94"/>
      <c r="M630" s="94"/>
      <c r="N630" s="139"/>
      <c r="O630" s="140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</row>
    <row r="631" spans="1:35" ht="45" customHeight="1" x14ac:dyDescent="0.4">
      <c r="A631" s="77"/>
      <c r="B631" s="80"/>
      <c r="C631" s="81"/>
      <c r="D631" s="81"/>
      <c r="E631" s="109">
        <f t="shared" si="27"/>
        <v>0</v>
      </c>
      <c r="F631" s="95"/>
      <c r="G631" s="104">
        <f t="shared" si="28"/>
        <v>0</v>
      </c>
      <c r="H631" s="105">
        <f t="shared" si="29"/>
        <v>0</v>
      </c>
      <c r="I631" s="150"/>
      <c r="J631" s="95"/>
      <c r="K631" s="95"/>
      <c r="L631" s="95"/>
      <c r="M631" s="95"/>
      <c r="N631" s="151"/>
      <c r="O631" s="155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</row>
    <row r="632" spans="1:35" ht="45" customHeight="1" x14ac:dyDescent="0.4">
      <c r="A632" s="77"/>
      <c r="B632" s="69"/>
      <c r="C632" s="70"/>
      <c r="D632" s="70"/>
      <c r="E632" s="109">
        <f t="shared" si="27"/>
        <v>0</v>
      </c>
      <c r="F632" s="94"/>
      <c r="G632" s="104">
        <f t="shared" si="28"/>
        <v>0</v>
      </c>
      <c r="H632" s="105">
        <f t="shared" si="29"/>
        <v>0</v>
      </c>
      <c r="I632" s="138"/>
      <c r="J632" s="94"/>
      <c r="K632" s="94"/>
      <c r="L632" s="94"/>
      <c r="M632" s="94"/>
      <c r="N632" s="139"/>
      <c r="O632" s="140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</row>
    <row r="633" spans="1:35" ht="45" customHeight="1" x14ac:dyDescent="0.4">
      <c r="A633" s="77"/>
      <c r="B633" s="80"/>
      <c r="C633" s="81"/>
      <c r="D633" s="81"/>
      <c r="E633" s="109">
        <f t="shared" si="27"/>
        <v>0</v>
      </c>
      <c r="F633" s="95"/>
      <c r="G633" s="104">
        <f t="shared" si="28"/>
        <v>0</v>
      </c>
      <c r="H633" s="105">
        <f t="shared" si="29"/>
        <v>0</v>
      </c>
      <c r="I633" s="150"/>
      <c r="J633" s="95"/>
      <c r="K633" s="95"/>
      <c r="L633" s="95"/>
      <c r="M633" s="95"/>
      <c r="N633" s="151"/>
      <c r="O633" s="155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</row>
    <row r="634" spans="1:35" ht="45" customHeight="1" x14ac:dyDescent="0.4">
      <c r="A634" s="77"/>
      <c r="B634" s="69"/>
      <c r="C634" s="70"/>
      <c r="D634" s="70"/>
      <c r="E634" s="109">
        <f t="shared" si="27"/>
        <v>0</v>
      </c>
      <c r="F634" s="94"/>
      <c r="G634" s="104">
        <f t="shared" si="28"/>
        <v>0</v>
      </c>
      <c r="H634" s="105">
        <f t="shared" si="29"/>
        <v>0</v>
      </c>
      <c r="I634" s="138"/>
      <c r="J634" s="94"/>
      <c r="K634" s="94"/>
      <c r="L634" s="94"/>
      <c r="M634" s="94"/>
      <c r="N634" s="139"/>
      <c r="O634" s="140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</row>
    <row r="635" spans="1:35" ht="17.25" customHeight="1" x14ac:dyDescent="0.2">
      <c r="A635" s="86"/>
      <c r="B635" s="87"/>
      <c r="C635" s="88"/>
      <c r="D635" s="88"/>
      <c r="E635" s="114"/>
      <c r="F635" s="98"/>
      <c r="G635" s="115"/>
      <c r="H635" s="116"/>
      <c r="I635" s="168"/>
      <c r="J635" s="169"/>
      <c r="K635" s="169"/>
      <c r="L635" s="169"/>
      <c r="M635" s="169"/>
      <c r="N635" s="170"/>
      <c r="O635" s="168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</row>
    <row r="636" spans="1:35" ht="17.25" customHeight="1" x14ac:dyDescent="0.2">
      <c r="A636" s="86"/>
      <c r="B636" s="87"/>
      <c r="C636" s="88"/>
      <c r="D636" s="88"/>
      <c r="E636" s="114"/>
      <c r="F636" s="98"/>
      <c r="G636" s="115"/>
      <c r="H636" s="116"/>
      <c r="I636" s="168"/>
      <c r="J636" s="169"/>
      <c r="K636" s="169"/>
      <c r="L636" s="169"/>
      <c r="M636" s="169"/>
      <c r="N636" s="170"/>
      <c r="O636" s="168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</row>
    <row r="637" spans="1:35" ht="17.25" customHeight="1" x14ac:dyDescent="0.2">
      <c r="A637" s="86"/>
      <c r="B637" s="87"/>
      <c r="C637" s="88"/>
      <c r="D637" s="88"/>
      <c r="E637" s="114"/>
      <c r="F637" s="98"/>
      <c r="G637" s="115"/>
      <c r="H637" s="116"/>
      <c r="I637" s="168"/>
      <c r="J637" s="169"/>
      <c r="K637" s="169"/>
      <c r="L637" s="169"/>
      <c r="M637" s="169"/>
      <c r="N637" s="170"/>
      <c r="O637" s="168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</row>
    <row r="638" spans="1:35" ht="17.25" customHeight="1" x14ac:dyDescent="0.2">
      <c r="A638" s="86"/>
      <c r="B638" s="87"/>
      <c r="C638" s="88"/>
      <c r="D638" s="88"/>
      <c r="E638" s="114"/>
      <c r="F638" s="98"/>
      <c r="G638" s="115"/>
      <c r="H638" s="116"/>
      <c r="I638" s="168"/>
      <c r="J638" s="169"/>
      <c r="K638" s="169"/>
      <c r="L638" s="169"/>
      <c r="M638" s="169"/>
      <c r="N638" s="170"/>
      <c r="O638" s="168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</row>
    <row r="639" spans="1:35" ht="17.25" customHeight="1" x14ac:dyDescent="0.2">
      <c r="A639" s="86"/>
      <c r="B639" s="87"/>
      <c r="C639" s="88"/>
      <c r="D639" s="88"/>
      <c r="E639" s="114"/>
      <c r="F639" s="98"/>
      <c r="G639" s="115"/>
      <c r="H639" s="116"/>
      <c r="I639" s="168"/>
      <c r="J639" s="169"/>
      <c r="K639" s="169"/>
      <c r="L639" s="169"/>
      <c r="M639" s="169"/>
      <c r="N639" s="170"/>
      <c r="O639" s="168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</row>
    <row r="640" spans="1:35" ht="17.25" customHeight="1" x14ac:dyDescent="0.2">
      <c r="A640" s="86"/>
      <c r="B640" s="87"/>
      <c r="C640" s="88"/>
      <c r="D640" s="88"/>
      <c r="E640" s="114"/>
      <c r="F640" s="98"/>
      <c r="G640" s="115"/>
      <c r="H640" s="116"/>
      <c r="I640" s="168"/>
      <c r="J640" s="169"/>
      <c r="K640" s="169"/>
      <c r="L640" s="169"/>
      <c r="M640" s="169"/>
      <c r="N640" s="170"/>
      <c r="O640" s="168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</row>
    <row r="641" spans="1:35" ht="17.25" customHeight="1" x14ac:dyDescent="0.2">
      <c r="A641" s="86"/>
      <c r="B641" s="87"/>
      <c r="C641" s="88"/>
      <c r="D641" s="88"/>
      <c r="E641" s="114"/>
      <c r="F641" s="98"/>
      <c r="G641" s="115"/>
      <c r="H641" s="116"/>
      <c r="I641" s="168"/>
      <c r="J641" s="169"/>
      <c r="K641" s="169"/>
      <c r="L641" s="169"/>
      <c r="M641" s="169"/>
      <c r="N641" s="170"/>
      <c r="O641" s="168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</row>
    <row r="642" spans="1:35" ht="17.25" customHeight="1" x14ac:dyDescent="0.2">
      <c r="A642" s="86"/>
      <c r="B642" s="87"/>
      <c r="C642" s="88"/>
      <c r="D642" s="88"/>
      <c r="E642" s="114"/>
      <c r="F642" s="98"/>
      <c r="G642" s="115"/>
      <c r="H642" s="116"/>
      <c r="I642" s="168"/>
      <c r="J642" s="169"/>
      <c r="K642" s="169"/>
      <c r="L642" s="169"/>
      <c r="M642" s="169"/>
      <c r="N642" s="170"/>
      <c r="O642" s="168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</row>
    <row r="643" spans="1:35" ht="17.25" customHeight="1" x14ac:dyDescent="0.2">
      <c r="A643" s="86"/>
      <c r="B643" s="87"/>
      <c r="C643" s="88"/>
      <c r="D643" s="88"/>
      <c r="E643" s="114"/>
      <c r="F643" s="98"/>
      <c r="G643" s="115"/>
      <c r="H643" s="116"/>
      <c r="I643" s="168"/>
      <c r="J643" s="169"/>
      <c r="K643" s="169"/>
      <c r="L643" s="169"/>
      <c r="M643" s="169"/>
      <c r="N643" s="170"/>
      <c r="O643" s="168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</row>
    <row r="644" spans="1:35" ht="17.25" customHeight="1" x14ac:dyDescent="0.2">
      <c r="A644" s="86"/>
      <c r="B644" s="87"/>
      <c r="C644" s="88"/>
      <c r="D644" s="88"/>
      <c r="E644" s="114"/>
      <c r="F644" s="98"/>
      <c r="G644" s="115"/>
      <c r="H644" s="116"/>
      <c r="I644" s="168"/>
      <c r="J644" s="169"/>
      <c r="K644" s="169"/>
      <c r="L644" s="169"/>
      <c r="M644" s="169"/>
      <c r="N644" s="170"/>
      <c r="O644" s="168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</row>
    <row r="645" spans="1:35" ht="17.25" customHeight="1" x14ac:dyDescent="0.2">
      <c r="A645" s="86"/>
      <c r="B645" s="87"/>
      <c r="C645" s="88"/>
      <c r="D645" s="88"/>
      <c r="E645" s="114"/>
      <c r="F645" s="98"/>
      <c r="G645" s="115"/>
      <c r="H645" s="116"/>
      <c r="I645" s="168"/>
      <c r="J645" s="169"/>
      <c r="K645" s="169"/>
      <c r="L645" s="169"/>
      <c r="M645" s="169"/>
      <c r="N645" s="170"/>
      <c r="O645" s="168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</row>
    <row r="646" spans="1:35" ht="17.25" customHeight="1" x14ac:dyDescent="0.2">
      <c r="A646" s="86"/>
      <c r="B646" s="87"/>
      <c r="C646" s="88"/>
      <c r="D646" s="88"/>
      <c r="E646" s="114"/>
      <c r="F646" s="98"/>
      <c r="G646" s="115"/>
      <c r="H646" s="116"/>
      <c r="I646" s="168"/>
      <c r="J646" s="169"/>
      <c r="K646" s="169"/>
      <c r="L646" s="169"/>
      <c r="M646" s="169"/>
      <c r="N646" s="170"/>
      <c r="O646" s="168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</row>
    <row r="647" spans="1:35" ht="17.25" customHeight="1" x14ac:dyDescent="0.2">
      <c r="A647" s="86"/>
      <c r="B647" s="87"/>
      <c r="C647" s="88"/>
      <c r="D647" s="88"/>
      <c r="E647" s="114"/>
      <c r="F647" s="98"/>
      <c r="G647" s="115"/>
      <c r="H647" s="116"/>
      <c r="I647" s="168"/>
      <c r="J647" s="169"/>
      <c r="K647" s="169"/>
      <c r="L647" s="169"/>
      <c r="M647" s="169"/>
      <c r="N647" s="170"/>
      <c r="O647" s="168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</row>
    <row r="648" spans="1:35" ht="17.25" customHeight="1" x14ac:dyDescent="0.2">
      <c r="A648" s="86"/>
      <c r="B648" s="87"/>
      <c r="C648" s="88"/>
      <c r="D648" s="88"/>
      <c r="E648" s="114"/>
      <c r="F648" s="98"/>
      <c r="G648" s="115"/>
      <c r="H648" s="116"/>
      <c r="I648" s="168"/>
      <c r="J648" s="169"/>
      <c r="K648" s="169"/>
      <c r="L648" s="169"/>
      <c r="M648" s="169"/>
      <c r="N648" s="170"/>
      <c r="O648" s="168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</row>
    <row r="649" spans="1:35" ht="17.25" customHeight="1" x14ac:dyDescent="0.2">
      <c r="A649" s="86"/>
      <c r="B649" s="87"/>
      <c r="C649" s="88"/>
      <c r="D649" s="88"/>
      <c r="E649" s="114"/>
      <c r="F649" s="98"/>
      <c r="G649" s="115"/>
      <c r="H649" s="116"/>
      <c r="I649" s="168"/>
      <c r="J649" s="169"/>
      <c r="K649" s="169"/>
      <c r="L649" s="169"/>
      <c r="M649" s="169"/>
      <c r="N649" s="170"/>
      <c r="O649" s="168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</row>
    <row r="650" spans="1:35" ht="17.25" customHeight="1" x14ac:dyDescent="0.2">
      <c r="A650" s="86"/>
      <c r="B650" s="87"/>
      <c r="C650" s="88"/>
      <c r="D650" s="88"/>
      <c r="E650" s="114"/>
      <c r="F650" s="98"/>
      <c r="G650" s="115"/>
      <c r="H650" s="116"/>
      <c r="I650" s="168"/>
      <c r="J650" s="169"/>
      <c r="K650" s="169"/>
      <c r="L650" s="169"/>
      <c r="M650" s="169"/>
      <c r="N650" s="170"/>
      <c r="O650" s="168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</row>
    <row r="651" spans="1:35" ht="17.25" customHeight="1" x14ac:dyDescent="0.2">
      <c r="A651" s="86"/>
      <c r="B651" s="87"/>
      <c r="C651" s="88"/>
      <c r="D651" s="88"/>
      <c r="E651" s="114"/>
      <c r="F651" s="98"/>
      <c r="G651" s="115"/>
      <c r="H651" s="116"/>
      <c r="I651" s="168"/>
      <c r="J651" s="169"/>
      <c r="K651" s="169"/>
      <c r="L651" s="169"/>
      <c r="M651" s="169"/>
      <c r="N651" s="170"/>
      <c r="O651" s="168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</row>
    <row r="652" spans="1:35" ht="17.25" customHeight="1" x14ac:dyDescent="0.2">
      <c r="A652" s="86"/>
      <c r="B652" s="87"/>
      <c r="C652" s="88"/>
      <c r="D652" s="88"/>
      <c r="E652" s="114"/>
      <c r="F652" s="98"/>
      <c r="G652" s="115"/>
      <c r="H652" s="116"/>
      <c r="I652" s="168"/>
      <c r="J652" s="169"/>
      <c r="K652" s="169"/>
      <c r="L652" s="169"/>
      <c r="M652" s="169"/>
      <c r="N652" s="170"/>
      <c r="O652" s="168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</row>
    <row r="653" spans="1:35" ht="17.25" customHeight="1" x14ac:dyDescent="0.2">
      <c r="A653" s="86"/>
      <c r="B653" s="87"/>
      <c r="C653" s="88"/>
      <c r="D653" s="88"/>
      <c r="E653" s="114"/>
      <c r="F653" s="98"/>
      <c r="G653" s="115"/>
      <c r="H653" s="116"/>
      <c r="I653" s="168"/>
      <c r="J653" s="169"/>
      <c r="K653" s="169"/>
      <c r="L653" s="169"/>
      <c r="M653" s="169"/>
      <c r="N653" s="170"/>
      <c r="O653" s="168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</row>
    <row r="654" spans="1:35" ht="17.25" customHeight="1" x14ac:dyDescent="0.2">
      <c r="A654" s="86"/>
      <c r="B654" s="87"/>
      <c r="C654" s="88"/>
      <c r="D654" s="88"/>
      <c r="E654" s="114"/>
      <c r="F654" s="98"/>
      <c r="G654" s="115"/>
      <c r="H654" s="116"/>
      <c r="I654" s="168"/>
      <c r="J654" s="169"/>
      <c r="K654" s="169"/>
      <c r="L654" s="169"/>
      <c r="M654" s="169"/>
      <c r="N654" s="170"/>
      <c r="O654" s="168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</row>
    <row r="655" spans="1:35" ht="17.25" customHeight="1" x14ac:dyDescent="0.2">
      <c r="A655" s="86"/>
      <c r="B655" s="87"/>
      <c r="C655" s="88"/>
      <c r="D655" s="88"/>
      <c r="E655" s="114"/>
      <c r="F655" s="98"/>
      <c r="G655" s="115"/>
      <c r="H655" s="116"/>
      <c r="I655" s="168"/>
      <c r="J655" s="169"/>
      <c r="K655" s="169"/>
      <c r="L655" s="169"/>
      <c r="M655" s="169"/>
      <c r="N655" s="170"/>
      <c r="O655" s="168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</row>
    <row r="656" spans="1:35" ht="17.25" customHeight="1" x14ac:dyDescent="0.2">
      <c r="A656" s="86"/>
      <c r="B656" s="87"/>
      <c r="C656" s="88"/>
      <c r="D656" s="88"/>
      <c r="E656" s="114"/>
      <c r="F656" s="98"/>
      <c r="G656" s="115"/>
      <c r="H656" s="116"/>
      <c r="I656" s="168"/>
      <c r="J656" s="169"/>
      <c r="K656" s="169"/>
      <c r="L656" s="169"/>
      <c r="M656" s="169"/>
      <c r="N656" s="170"/>
      <c r="O656" s="168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</row>
    <row r="657" spans="1:35" ht="17.25" customHeight="1" x14ac:dyDescent="0.2">
      <c r="A657" s="86"/>
      <c r="B657" s="87"/>
      <c r="C657" s="88"/>
      <c r="D657" s="88"/>
      <c r="E657" s="114"/>
      <c r="F657" s="98"/>
      <c r="G657" s="115"/>
      <c r="H657" s="116"/>
      <c r="I657" s="168"/>
      <c r="J657" s="169"/>
      <c r="K657" s="169"/>
      <c r="L657" s="169"/>
      <c r="M657" s="169"/>
      <c r="N657" s="170"/>
      <c r="O657" s="168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</row>
    <row r="658" spans="1:35" ht="17.25" customHeight="1" x14ac:dyDescent="0.2">
      <c r="A658" s="86"/>
      <c r="B658" s="87"/>
      <c r="C658" s="88"/>
      <c r="D658" s="88"/>
      <c r="E658" s="114"/>
      <c r="F658" s="98"/>
      <c r="G658" s="115"/>
      <c r="H658" s="116"/>
      <c r="I658" s="168"/>
      <c r="J658" s="169"/>
      <c r="K658" s="169"/>
      <c r="L658" s="169"/>
      <c r="M658" s="169"/>
      <c r="N658" s="170"/>
      <c r="O658" s="168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</row>
    <row r="659" spans="1:35" ht="17.25" customHeight="1" x14ac:dyDescent="0.2">
      <c r="A659" s="86"/>
      <c r="B659" s="87"/>
      <c r="C659" s="88"/>
      <c r="D659" s="88"/>
      <c r="E659" s="114"/>
      <c r="F659" s="98"/>
      <c r="G659" s="115"/>
      <c r="H659" s="116"/>
      <c r="I659" s="168"/>
      <c r="J659" s="169"/>
      <c r="K659" s="169"/>
      <c r="L659" s="169"/>
      <c r="M659" s="169"/>
      <c r="N659" s="170"/>
      <c r="O659" s="168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</row>
    <row r="660" spans="1:35" ht="17.25" customHeight="1" x14ac:dyDescent="0.2">
      <c r="A660" s="86"/>
      <c r="B660" s="87"/>
      <c r="C660" s="88"/>
      <c r="D660" s="88"/>
      <c r="E660" s="114"/>
      <c r="F660" s="98"/>
      <c r="G660" s="115"/>
      <c r="H660" s="116"/>
      <c r="I660" s="168"/>
      <c r="J660" s="169"/>
      <c r="K660" s="169"/>
      <c r="L660" s="169"/>
      <c r="M660" s="169"/>
      <c r="N660" s="170"/>
      <c r="O660" s="168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</row>
    <row r="661" spans="1:35" ht="17.25" customHeight="1" x14ac:dyDescent="0.2">
      <c r="A661" s="86"/>
      <c r="B661" s="87"/>
      <c r="C661" s="88"/>
      <c r="D661" s="88"/>
      <c r="E661" s="114"/>
      <c r="F661" s="98"/>
      <c r="G661" s="115"/>
      <c r="H661" s="116"/>
      <c r="I661" s="168"/>
      <c r="J661" s="169"/>
      <c r="K661" s="169"/>
      <c r="L661" s="169"/>
      <c r="M661" s="169"/>
      <c r="N661" s="170"/>
      <c r="O661" s="168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</row>
    <row r="662" spans="1:35" ht="17.25" customHeight="1" x14ac:dyDescent="0.2">
      <c r="A662" s="86"/>
      <c r="B662" s="87"/>
      <c r="C662" s="88"/>
      <c r="D662" s="88"/>
      <c r="E662" s="114"/>
      <c r="F662" s="98"/>
      <c r="G662" s="115"/>
      <c r="H662" s="116"/>
      <c r="I662" s="168"/>
      <c r="J662" s="169"/>
      <c r="K662" s="169"/>
      <c r="L662" s="169"/>
      <c r="M662" s="169"/>
      <c r="N662" s="170"/>
      <c r="O662" s="168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</row>
    <row r="663" spans="1:35" ht="17.25" customHeight="1" x14ac:dyDescent="0.2">
      <c r="A663" s="86"/>
      <c r="B663" s="87"/>
      <c r="C663" s="88"/>
      <c r="D663" s="88"/>
      <c r="E663" s="114"/>
      <c r="F663" s="98"/>
      <c r="G663" s="115"/>
      <c r="H663" s="116"/>
      <c r="I663" s="168"/>
      <c r="J663" s="169"/>
      <c r="K663" s="169"/>
      <c r="L663" s="169"/>
      <c r="M663" s="169"/>
      <c r="N663" s="170"/>
      <c r="O663" s="168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</row>
    <row r="664" spans="1:35" ht="17.25" customHeight="1" x14ac:dyDescent="0.2">
      <c r="A664" s="86"/>
      <c r="B664" s="87"/>
      <c r="C664" s="88"/>
      <c r="D664" s="88"/>
      <c r="E664" s="114"/>
      <c r="F664" s="98"/>
      <c r="G664" s="115"/>
      <c r="H664" s="116"/>
      <c r="I664" s="168"/>
      <c r="J664" s="169"/>
      <c r="K664" s="169"/>
      <c r="L664" s="169"/>
      <c r="M664" s="169"/>
      <c r="N664" s="170"/>
      <c r="O664" s="168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</row>
    <row r="665" spans="1:35" ht="17.25" customHeight="1" x14ac:dyDescent="0.2">
      <c r="A665" s="86"/>
      <c r="B665" s="87"/>
      <c r="C665" s="88"/>
      <c r="D665" s="88"/>
      <c r="E665" s="114"/>
      <c r="F665" s="98"/>
      <c r="G665" s="115"/>
      <c r="H665" s="116"/>
      <c r="I665" s="168"/>
      <c r="J665" s="169"/>
      <c r="K665" s="169"/>
      <c r="L665" s="169"/>
      <c r="M665" s="169"/>
      <c r="N665" s="170"/>
      <c r="O665" s="168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</row>
    <row r="666" spans="1:35" ht="17.25" customHeight="1" x14ac:dyDescent="0.2">
      <c r="A666" s="86"/>
      <c r="B666" s="87"/>
      <c r="C666" s="88"/>
      <c r="D666" s="88"/>
      <c r="E666" s="114"/>
      <c r="F666" s="98"/>
      <c r="G666" s="115"/>
      <c r="H666" s="116"/>
      <c r="I666" s="168"/>
      <c r="J666" s="169"/>
      <c r="K666" s="169"/>
      <c r="L666" s="169"/>
      <c r="M666" s="169"/>
      <c r="N666" s="170"/>
      <c r="O666" s="168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</row>
    <row r="667" spans="1:35" ht="17.25" customHeight="1" x14ac:dyDescent="0.2">
      <c r="A667" s="86"/>
      <c r="B667" s="87"/>
      <c r="C667" s="88"/>
      <c r="D667" s="88"/>
      <c r="E667" s="114"/>
      <c r="F667" s="98"/>
      <c r="G667" s="115"/>
      <c r="H667" s="116"/>
      <c r="I667" s="168"/>
      <c r="J667" s="169"/>
      <c r="K667" s="169"/>
      <c r="L667" s="169"/>
      <c r="M667" s="169"/>
      <c r="N667" s="170"/>
      <c r="O667" s="168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</row>
    <row r="668" spans="1:35" ht="17.25" customHeight="1" x14ac:dyDescent="0.2">
      <c r="A668" s="86"/>
      <c r="B668" s="87"/>
      <c r="C668" s="88"/>
      <c r="D668" s="88"/>
      <c r="E668" s="114"/>
      <c r="F668" s="98"/>
      <c r="G668" s="115"/>
      <c r="H668" s="116"/>
      <c r="I668" s="168"/>
      <c r="J668" s="169"/>
      <c r="K668" s="169"/>
      <c r="L668" s="169"/>
      <c r="M668" s="169"/>
      <c r="N668" s="170"/>
      <c r="O668" s="168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</row>
    <row r="669" spans="1:35" ht="17.25" customHeight="1" x14ac:dyDescent="0.2">
      <c r="A669" s="86"/>
      <c r="B669" s="87"/>
      <c r="C669" s="88"/>
      <c r="D669" s="88"/>
      <c r="E669" s="114"/>
      <c r="F669" s="98"/>
      <c r="G669" s="115"/>
      <c r="H669" s="116"/>
      <c r="I669" s="168"/>
      <c r="J669" s="169"/>
      <c r="K669" s="169"/>
      <c r="L669" s="169"/>
      <c r="M669" s="169"/>
      <c r="N669" s="170"/>
      <c r="O669" s="168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</row>
    <row r="670" spans="1:35" ht="17.25" customHeight="1" x14ac:dyDescent="0.2">
      <c r="A670" s="86"/>
      <c r="B670" s="87"/>
      <c r="C670" s="88"/>
      <c r="D670" s="88"/>
      <c r="E670" s="114"/>
      <c r="F670" s="98"/>
      <c r="G670" s="115"/>
      <c r="H670" s="116"/>
      <c r="I670" s="168"/>
      <c r="J670" s="169"/>
      <c r="K670" s="169"/>
      <c r="L670" s="169"/>
      <c r="M670" s="169"/>
      <c r="N670" s="170"/>
      <c r="O670" s="168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</row>
    <row r="671" spans="1:35" ht="17.25" customHeight="1" x14ac:dyDescent="0.2">
      <c r="A671" s="86"/>
      <c r="B671" s="87"/>
      <c r="C671" s="88"/>
      <c r="D671" s="88"/>
      <c r="E671" s="114"/>
      <c r="F671" s="98"/>
      <c r="G671" s="115"/>
      <c r="H671" s="116"/>
      <c r="I671" s="168"/>
      <c r="J671" s="169"/>
      <c r="K671" s="169"/>
      <c r="L671" s="169"/>
      <c r="M671" s="169"/>
      <c r="N671" s="170"/>
      <c r="O671" s="168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</row>
    <row r="672" spans="1:35" ht="17.25" customHeight="1" x14ac:dyDescent="0.2">
      <c r="A672" s="86"/>
      <c r="B672" s="87"/>
      <c r="C672" s="88"/>
      <c r="D672" s="88"/>
      <c r="E672" s="114"/>
      <c r="F672" s="98"/>
      <c r="G672" s="115"/>
      <c r="H672" s="116"/>
      <c r="I672" s="168"/>
      <c r="J672" s="169"/>
      <c r="K672" s="169"/>
      <c r="L672" s="169"/>
      <c r="M672" s="169"/>
      <c r="N672" s="170"/>
      <c r="O672" s="168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</row>
    <row r="673" spans="1:35" ht="17.25" customHeight="1" x14ac:dyDescent="0.2">
      <c r="A673" s="86"/>
      <c r="B673" s="87"/>
      <c r="C673" s="88"/>
      <c r="D673" s="88"/>
      <c r="E673" s="114"/>
      <c r="F673" s="98"/>
      <c r="G673" s="115"/>
      <c r="H673" s="116"/>
      <c r="I673" s="168"/>
      <c r="J673" s="169"/>
      <c r="K673" s="169"/>
      <c r="L673" s="169"/>
      <c r="M673" s="169"/>
      <c r="N673" s="170"/>
      <c r="O673" s="168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</row>
    <row r="674" spans="1:35" ht="17.25" customHeight="1" x14ac:dyDescent="0.2">
      <c r="A674" s="86"/>
      <c r="B674" s="87"/>
      <c r="C674" s="88"/>
      <c r="D674" s="88"/>
      <c r="E674" s="114"/>
      <c r="F674" s="98"/>
      <c r="G674" s="115"/>
      <c r="H674" s="116"/>
      <c r="I674" s="168"/>
      <c r="J674" s="169"/>
      <c r="K674" s="169"/>
      <c r="L674" s="169"/>
      <c r="M674" s="169"/>
      <c r="N674" s="170"/>
      <c r="O674" s="168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</row>
    <row r="675" spans="1:35" ht="17.25" customHeight="1" x14ac:dyDescent="0.2">
      <c r="A675" s="86"/>
      <c r="B675" s="87"/>
      <c r="C675" s="88"/>
      <c r="D675" s="88"/>
      <c r="E675" s="114"/>
      <c r="F675" s="98"/>
      <c r="G675" s="115"/>
      <c r="H675" s="116"/>
      <c r="I675" s="168"/>
      <c r="J675" s="169"/>
      <c r="K675" s="169"/>
      <c r="L675" s="169"/>
      <c r="M675" s="169"/>
      <c r="N675" s="170"/>
      <c r="O675" s="168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</row>
    <row r="676" spans="1:35" ht="17.25" customHeight="1" x14ac:dyDescent="0.2">
      <c r="A676" s="86"/>
      <c r="B676" s="87"/>
      <c r="C676" s="88"/>
      <c r="D676" s="88"/>
      <c r="E676" s="114"/>
      <c r="F676" s="98"/>
      <c r="G676" s="115"/>
      <c r="H676" s="116"/>
      <c r="I676" s="168"/>
      <c r="J676" s="169"/>
      <c r="K676" s="169"/>
      <c r="L676" s="169"/>
      <c r="M676" s="169"/>
      <c r="N676" s="170"/>
      <c r="O676" s="168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</row>
    <row r="677" spans="1:35" ht="17.25" customHeight="1" x14ac:dyDescent="0.2">
      <c r="A677" s="86"/>
      <c r="B677" s="87"/>
      <c r="C677" s="88"/>
      <c r="D677" s="88"/>
      <c r="E677" s="114"/>
      <c r="F677" s="98"/>
      <c r="G677" s="115"/>
      <c r="H677" s="116"/>
      <c r="I677" s="168"/>
      <c r="J677" s="169"/>
      <c r="K677" s="169"/>
      <c r="L677" s="169"/>
      <c r="M677" s="169"/>
      <c r="N677" s="170"/>
      <c r="O677" s="168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</row>
    <row r="678" spans="1:35" ht="17.25" customHeight="1" x14ac:dyDescent="0.2">
      <c r="A678" s="86"/>
      <c r="B678" s="87"/>
      <c r="C678" s="88"/>
      <c r="D678" s="88"/>
      <c r="E678" s="114"/>
      <c r="F678" s="98"/>
      <c r="G678" s="115"/>
      <c r="H678" s="116"/>
      <c r="I678" s="168"/>
      <c r="J678" s="169"/>
      <c r="K678" s="169"/>
      <c r="L678" s="169"/>
      <c r="M678" s="169"/>
      <c r="N678" s="170"/>
      <c r="O678" s="168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</row>
    <row r="679" spans="1:35" ht="17.25" customHeight="1" x14ac:dyDescent="0.2">
      <c r="A679" s="86"/>
      <c r="B679" s="87"/>
      <c r="C679" s="88"/>
      <c r="D679" s="88"/>
      <c r="E679" s="114"/>
      <c r="F679" s="98"/>
      <c r="G679" s="115"/>
      <c r="H679" s="116"/>
      <c r="I679" s="168"/>
      <c r="J679" s="169"/>
      <c r="K679" s="169"/>
      <c r="L679" s="169"/>
      <c r="M679" s="169"/>
      <c r="N679" s="170"/>
      <c r="O679" s="168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</row>
    <row r="680" spans="1:35" ht="17.25" customHeight="1" x14ac:dyDescent="0.2">
      <c r="A680" s="86"/>
      <c r="B680" s="87"/>
      <c r="C680" s="88"/>
      <c r="D680" s="88"/>
      <c r="E680" s="114"/>
      <c r="F680" s="98"/>
      <c r="G680" s="115"/>
      <c r="H680" s="116"/>
      <c r="I680" s="168"/>
      <c r="J680" s="169"/>
      <c r="K680" s="169"/>
      <c r="L680" s="169"/>
      <c r="M680" s="169"/>
      <c r="N680" s="170"/>
      <c r="O680" s="168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</row>
    <row r="681" spans="1:35" ht="17.25" customHeight="1" x14ac:dyDescent="0.2">
      <c r="A681" s="86"/>
      <c r="B681" s="87"/>
      <c r="C681" s="88"/>
      <c r="D681" s="88"/>
      <c r="E681" s="114"/>
      <c r="F681" s="98"/>
      <c r="G681" s="115"/>
      <c r="H681" s="116"/>
      <c r="I681" s="168"/>
      <c r="J681" s="169"/>
      <c r="K681" s="169"/>
      <c r="L681" s="169"/>
      <c r="M681" s="169"/>
      <c r="N681" s="170"/>
      <c r="O681" s="168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</row>
    <row r="682" spans="1:35" ht="17.25" customHeight="1" x14ac:dyDescent="0.2">
      <c r="A682" s="86"/>
      <c r="B682" s="87"/>
      <c r="C682" s="88"/>
      <c r="D682" s="88"/>
      <c r="E682" s="114"/>
      <c r="F682" s="98"/>
      <c r="G682" s="115"/>
      <c r="H682" s="116"/>
      <c r="I682" s="168"/>
      <c r="J682" s="169"/>
      <c r="K682" s="169"/>
      <c r="L682" s="169"/>
      <c r="M682" s="169"/>
      <c r="N682" s="170"/>
      <c r="O682" s="168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</row>
    <row r="683" spans="1:35" ht="17.25" customHeight="1" x14ac:dyDescent="0.2">
      <c r="A683" s="86"/>
      <c r="B683" s="87"/>
      <c r="C683" s="88"/>
      <c r="D683" s="88"/>
      <c r="E683" s="114"/>
      <c r="F683" s="98"/>
      <c r="G683" s="115"/>
      <c r="H683" s="116"/>
      <c r="I683" s="168"/>
      <c r="J683" s="169"/>
      <c r="K683" s="169"/>
      <c r="L683" s="169"/>
      <c r="M683" s="169"/>
      <c r="N683" s="170"/>
      <c r="O683" s="168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</row>
    <row r="684" spans="1:35" ht="17.25" customHeight="1" x14ac:dyDescent="0.2">
      <c r="A684" s="86"/>
      <c r="B684" s="87"/>
      <c r="C684" s="88"/>
      <c r="D684" s="88"/>
      <c r="E684" s="114"/>
      <c r="F684" s="98"/>
      <c r="G684" s="115"/>
      <c r="H684" s="116"/>
      <c r="I684" s="168"/>
      <c r="J684" s="169"/>
      <c r="K684" s="169"/>
      <c r="L684" s="169"/>
      <c r="M684" s="169"/>
      <c r="N684" s="170"/>
      <c r="O684" s="168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</row>
    <row r="685" spans="1:35" ht="17.25" customHeight="1" x14ac:dyDescent="0.2">
      <c r="A685" s="86"/>
      <c r="B685" s="87"/>
      <c r="C685" s="88"/>
      <c r="D685" s="88"/>
      <c r="E685" s="114"/>
      <c r="F685" s="98"/>
      <c r="G685" s="115"/>
      <c r="H685" s="116"/>
      <c r="I685" s="168"/>
      <c r="J685" s="169"/>
      <c r="K685" s="169"/>
      <c r="L685" s="169"/>
      <c r="M685" s="169"/>
      <c r="N685" s="170"/>
      <c r="O685" s="168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</row>
    <row r="686" spans="1:35" ht="17.25" customHeight="1" x14ac:dyDescent="0.2">
      <c r="A686" s="86"/>
      <c r="B686" s="87"/>
      <c r="C686" s="88"/>
      <c r="D686" s="88"/>
      <c r="E686" s="114"/>
      <c r="F686" s="98"/>
      <c r="G686" s="115"/>
      <c r="H686" s="116"/>
      <c r="I686" s="168"/>
      <c r="J686" s="169"/>
      <c r="K686" s="169"/>
      <c r="L686" s="169"/>
      <c r="M686" s="169"/>
      <c r="N686" s="170"/>
      <c r="O686" s="168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</row>
    <row r="687" spans="1:35" ht="17.25" customHeight="1" x14ac:dyDescent="0.2">
      <c r="A687" s="86"/>
      <c r="B687" s="87"/>
      <c r="C687" s="88"/>
      <c r="D687" s="88"/>
      <c r="E687" s="114"/>
      <c r="F687" s="98"/>
      <c r="G687" s="115"/>
      <c r="H687" s="116"/>
      <c r="I687" s="168"/>
      <c r="J687" s="169"/>
      <c r="K687" s="169"/>
      <c r="L687" s="169"/>
      <c r="M687" s="169"/>
      <c r="N687" s="170"/>
      <c r="O687" s="168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</row>
    <row r="688" spans="1:35" ht="17.25" customHeight="1" x14ac:dyDescent="0.2">
      <c r="A688" s="86"/>
      <c r="B688" s="87"/>
      <c r="C688" s="88"/>
      <c r="D688" s="88"/>
      <c r="E688" s="114"/>
      <c r="F688" s="98"/>
      <c r="G688" s="115"/>
      <c r="H688" s="116"/>
      <c r="I688" s="168"/>
      <c r="J688" s="169"/>
      <c r="K688" s="169"/>
      <c r="L688" s="169"/>
      <c r="M688" s="169"/>
      <c r="N688" s="170"/>
      <c r="O688" s="168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</row>
    <row r="689" spans="1:35" ht="17.25" customHeight="1" x14ac:dyDescent="0.2">
      <c r="A689" s="86"/>
      <c r="B689" s="87"/>
      <c r="C689" s="88"/>
      <c r="D689" s="88"/>
      <c r="E689" s="114"/>
      <c r="F689" s="98"/>
      <c r="G689" s="115"/>
      <c r="H689" s="116"/>
      <c r="I689" s="168"/>
      <c r="J689" s="169"/>
      <c r="K689" s="169"/>
      <c r="L689" s="169"/>
      <c r="M689" s="169"/>
      <c r="N689" s="170"/>
      <c r="O689" s="168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</row>
    <row r="690" spans="1:35" ht="17.25" customHeight="1" x14ac:dyDescent="0.2">
      <c r="A690" s="86"/>
      <c r="B690" s="87"/>
      <c r="C690" s="88"/>
      <c r="D690" s="88"/>
      <c r="E690" s="114"/>
      <c r="F690" s="98"/>
      <c r="G690" s="115"/>
      <c r="H690" s="116"/>
      <c r="I690" s="168"/>
      <c r="J690" s="169"/>
      <c r="K690" s="169"/>
      <c r="L690" s="169"/>
      <c r="M690" s="169"/>
      <c r="N690" s="170"/>
      <c r="O690" s="168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</row>
    <row r="691" spans="1:35" ht="17.25" customHeight="1" x14ac:dyDescent="0.2">
      <c r="A691" s="86"/>
      <c r="B691" s="87"/>
      <c r="C691" s="88"/>
      <c r="D691" s="88"/>
      <c r="E691" s="114"/>
      <c r="F691" s="98"/>
      <c r="G691" s="115"/>
      <c r="H691" s="116"/>
      <c r="I691" s="168"/>
      <c r="J691" s="169"/>
      <c r="K691" s="169"/>
      <c r="L691" s="169"/>
      <c r="M691" s="169"/>
      <c r="N691" s="170"/>
      <c r="O691" s="168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</row>
    <row r="692" spans="1:35" ht="17.25" customHeight="1" x14ac:dyDescent="0.2">
      <c r="A692" s="86"/>
      <c r="B692" s="87"/>
      <c r="C692" s="88"/>
      <c r="D692" s="88"/>
      <c r="E692" s="114"/>
      <c r="F692" s="98"/>
      <c r="G692" s="115"/>
      <c r="H692" s="116"/>
      <c r="I692" s="168"/>
      <c r="J692" s="169"/>
      <c r="K692" s="169"/>
      <c r="L692" s="169"/>
      <c r="M692" s="169"/>
      <c r="N692" s="170"/>
      <c r="O692" s="168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</row>
    <row r="693" spans="1:35" ht="17.25" customHeight="1" x14ac:dyDescent="0.2">
      <c r="A693" s="86"/>
      <c r="B693" s="87"/>
      <c r="C693" s="88"/>
      <c r="D693" s="88"/>
      <c r="E693" s="114"/>
      <c r="F693" s="98"/>
      <c r="G693" s="115"/>
      <c r="H693" s="116"/>
      <c r="I693" s="168"/>
      <c r="J693" s="169"/>
      <c r="K693" s="169"/>
      <c r="L693" s="169"/>
      <c r="M693" s="169"/>
      <c r="N693" s="170"/>
      <c r="O693" s="168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</row>
    <row r="694" spans="1:35" ht="17.25" customHeight="1" x14ac:dyDescent="0.2">
      <c r="A694" s="86"/>
      <c r="B694" s="87"/>
      <c r="C694" s="88"/>
      <c r="D694" s="88"/>
      <c r="E694" s="114"/>
      <c r="F694" s="98"/>
      <c r="G694" s="115"/>
      <c r="H694" s="116"/>
      <c r="I694" s="168"/>
      <c r="J694" s="169"/>
      <c r="K694" s="169"/>
      <c r="L694" s="169"/>
      <c r="M694" s="169"/>
      <c r="N694" s="170"/>
      <c r="O694" s="168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</row>
    <row r="695" spans="1:35" ht="17.25" customHeight="1" x14ac:dyDescent="0.2">
      <c r="A695" s="86"/>
      <c r="B695" s="87"/>
      <c r="C695" s="88"/>
      <c r="D695" s="88"/>
      <c r="E695" s="114"/>
      <c r="F695" s="98"/>
      <c r="G695" s="115"/>
      <c r="H695" s="116"/>
      <c r="I695" s="168"/>
      <c r="J695" s="169"/>
      <c r="K695" s="169"/>
      <c r="L695" s="169"/>
      <c r="M695" s="169"/>
      <c r="N695" s="170"/>
      <c r="O695" s="168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</row>
    <row r="696" spans="1:35" ht="17.25" customHeight="1" x14ac:dyDescent="0.2">
      <c r="A696" s="86"/>
      <c r="B696" s="87"/>
      <c r="C696" s="88"/>
      <c r="D696" s="88"/>
      <c r="E696" s="114"/>
      <c r="F696" s="98"/>
      <c r="G696" s="115"/>
      <c r="H696" s="116"/>
      <c r="I696" s="168"/>
      <c r="J696" s="169"/>
      <c r="K696" s="169"/>
      <c r="L696" s="169"/>
      <c r="M696" s="169"/>
      <c r="N696" s="170"/>
      <c r="O696" s="168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</row>
    <row r="697" spans="1:35" ht="17.25" customHeight="1" x14ac:dyDescent="0.2">
      <c r="A697" s="86"/>
      <c r="B697" s="87"/>
      <c r="C697" s="88"/>
      <c r="D697" s="88"/>
      <c r="E697" s="114"/>
      <c r="F697" s="98"/>
      <c r="G697" s="115"/>
      <c r="H697" s="116"/>
      <c r="I697" s="168"/>
      <c r="J697" s="169"/>
      <c r="K697" s="169"/>
      <c r="L697" s="169"/>
      <c r="M697" s="169"/>
      <c r="N697" s="170"/>
      <c r="O697" s="168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</row>
    <row r="698" spans="1:35" ht="17.25" customHeight="1" x14ac:dyDescent="0.2">
      <c r="A698" s="86"/>
      <c r="B698" s="87"/>
      <c r="C698" s="88"/>
      <c r="D698" s="88"/>
      <c r="E698" s="114"/>
      <c r="F698" s="98"/>
      <c r="G698" s="115"/>
      <c r="H698" s="116"/>
      <c r="I698" s="168"/>
      <c r="J698" s="169"/>
      <c r="K698" s="169"/>
      <c r="L698" s="169"/>
      <c r="M698" s="169"/>
      <c r="N698" s="170"/>
      <c r="O698" s="168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</row>
    <row r="699" spans="1:35" ht="17.25" customHeight="1" x14ac:dyDescent="0.2">
      <c r="A699" s="86"/>
      <c r="B699" s="87"/>
      <c r="C699" s="88"/>
      <c r="D699" s="88"/>
      <c r="E699" s="114"/>
      <c r="F699" s="98"/>
      <c r="G699" s="115"/>
      <c r="H699" s="116"/>
      <c r="I699" s="168"/>
      <c r="J699" s="169"/>
      <c r="K699" s="169"/>
      <c r="L699" s="169"/>
      <c r="M699" s="169"/>
      <c r="N699" s="170"/>
      <c r="O699" s="168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</row>
    <row r="700" spans="1:35" ht="17.25" customHeight="1" x14ac:dyDescent="0.2">
      <c r="A700" s="86"/>
      <c r="B700" s="87"/>
      <c r="C700" s="88"/>
      <c r="D700" s="88"/>
      <c r="E700" s="114"/>
      <c r="F700" s="98"/>
      <c r="G700" s="115"/>
      <c r="H700" s="116"/>
      <c r="I700" s="168"/>
      <c r="J700" s="169"/>
      <c r="K700" s="169"/>
      <c r="L700" s="169"/>
      <c r="M700" s="169"/>
      <c r="N700" s="170"/>
      <c r="O700" s="168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</row>
    <row r="701" spans="1:35" ht="17.25" customHeight="1" x14ac:dyDescent="0.2">
      <c r="A701" s="86"/>
      <c r="B701" s="87"/>
      <c r="C701" s="88"/>
      <c r="D701" s="88"/>
      <c r="E701" s="114"/>
      <c r="F701" s="98"/>
      <c r="G701" s="115"/>
      <c r="H701" s="116"/>
      <c r="I701" s="168"/>
      <c r="J701" s="169"/>
      <c r="K701" s="169"/>
      <c r="L701" s="169"/>
      <c r="M701" s="169"/>
      <c r="N701" s="170"/>
      <c r="O701" s="168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</row>
    <row r="702" spans="1:35" ht="17.25" customHeight="1" x14ac:dyDescent="0.2">
      <c r="A702" s="86"/>
      <c r="B702" s="87"/>
      <c r="C702" s="88"/>
      <c r="D702" s="88"/>
      <c r="E702" s="114"/>
      <c r="F702" s="98"/>
      <c r="G702" s="115"/>
      <c r="H702" s="116"/>
      <c r="I702" s="168"/>
      <c r="J702" s="169"/>
      <c r="K702" s="169"/>
      <c r="L702" s="169"/>
      <c r="M702" s="169"/>
      <c r="N702" s="170"/>
      <c r="O702" s="168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</row>
    <row r="703" spans="1:35" ht="17.25" customHeight="1" x14ac:dyDescent="0.2">
      <c r="A703" s="86"/>
      <c r="B703" s="87"/>
      <c r="C703" s="88"/>
      <c r="D703" s="88"/>
      <c r="E703" s="114"/>
      <c r="F703" s="98"/>
      <c r="G703" s="115"/>
      <c r="H703" s="116"/>
      <c r="I703" s="168"/>
      <c r="J703" s="169"/>
      <c r="K703" s="169"/>
      <c r="L703" s="169"/>
      <c r="M703" s="169"/>
      <c r="N703" s="170"/>
      <c r="O703" s="168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</row>
    <row r="704" spans="1:35" ht="17.25" customHeight="1" x14ac:dyDescent="0.2">
      <c r="A704" s="86"/>
      <c r="B704" s="87"/>
      <c r="C704" s="88"/>
      <c r="D704" s="88"/>
      <c r="E704" s="114"/>
      <c r="F704" s="98"/>
      <c r="G704" s="115"/>
      <c r="H704" s="116"/>
      <c r="I704" s="168"/>
      <c r="J704" s="169"/>
      <c r="K704" s="169"/>
      <c r="L704" s="169"/>
      <c r="M704" s="169"/>
      <c r="N704" s="170"/>
      <c r="O704" s="168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</row>
    <row r="705" spans="1:35" ht="17.25" customHeight="1" x14ac:dyDescent="0.2">
      <c r="A705" s="86"/>
      <c r="B705" s="87"/>
      <c r="C705" s="88"/>
      <c r="D705" s="88"/>
      <c r="E705" s="114"/>
      <c r="F705" s="98"/>
      <c r="G705" s="115"/>
      <c r="H705" s="116"/>
      <c r="I705" s="168"/>
      <c r="J705" s="169"/>
      <c r="K705" s="169"/>
      <c r="L705" s="169"/>
      <c r="M705" s="169"/>
      <c r="N705" s="170"/>
      <c r="O705" s="168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</row>
    <row r="706" spans="1:35" ht="17.25" customHeight="1" x14ac:dyDescent="0.2">
      <c r="A706" s="86"/>
      <c r="B706" s="87"/>
      <c r="C706" s="88"/>
      <c r="D706" s="88"/>
      <c r="E706" s="114"/>
      <c r="F706" s="98"/>
      <c r="G706" s="115"/>
      <c r="H706" s="116"/>
      <c r="I706" s="168"/>
      <c r="J706" s="169"/>
      <c r="K706" s="169"/>
      <c r="L706" s="169"/>
      <c r="M706" s="169"/>
      <c r="N706" s="170"/>
      <c r="O706" s="168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</row>
    <row r="707" spans="1:35" ht="17.25" customHeight="1" x14ac:dyDescent="0.2">
      <c r="A707" s="86"/>
      <c r="B707" s="87"/>
      <c r="C707" s="88"/>
      <c r="D707" s="88"/>
      <c r="E707" s="114"/>
      <c r="F707" s="98"/>
      <c r="G707" s="115"/>
      <c r="H707" s="116"/>
      <c r="I707" s="168"/>
      <c r="J707" s="169"/>
      <c r="K707" s="169"/>
      <c r="L707" s="169"/>
      <c r="M707" s="169"/>
      <c r="N707" s="170"/>
      <c r="O707" s="168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</row>
    <row r="708" spans="1:35" ht="17.25" customHeight="1" x14ac:dyDescent="0.2">
      <c r="A708" s="86"/>
      <c r="B708" s="87"/>
      <c r="C708" s="88"/>
      <c r="D708" s="88"/>
      <c r="E708" s="114"/>
      <c r="F708" s="98"/>
      <c r="G708" s="115"/>
      <c r="H708" s="116"/>
      <c r="I708" s="168"/>
      <c r="J708" s="169"/>
      <c r="K708" s="169"/>
      <c r="L708" s="169"/>
      <c r="M708" s="169"/>
      <c r="N708" s="170"/>
      <c r="O708" s="168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</row>
    <row r="709" spans="1:35" ht="17.25" customHeight="1" x14ac:dyDescent="0.2">
      <c r="A709" s="86"/>
      <c r="B709" s="87"/>
      <c r="C709" s="88"/>
      <c r="D709" s="88"/>
      <c r="E709" s="114"/>
      <c r="F709" s="98"/>
      <c r="G709" s="115"/>
      <c r="H709" s="116"/>
      <c r="I709" s="168"/>
      <c r="J709" s="169"/>
      <c r="K709" s="169"/>
      <c r="L709" s="169"/>
      <c r="M709" s="169"/>
      <c r="N709" s="170"/>
      <c r="O709" s="168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</row>
    <row r="710" spans="1:35" ht="17.25" customHeight="1" x14ac:dyDescent="0.2">
      <c r="A710" s="86"/>
      <c r="B710" s="87"/>
      <c r="C710" s="88"/>
      <c r="D710" s="88"/>
      <c r="E710" s="114"/>
      <c r="F710" s="98"/>
      <c r="G710" s="115"/>
      <c r="H710" s="116"/>
      <c r="I710" s="168"/>
      <c r="J710" s="169"/>
      <c r="K710" s="169"/>
      <c r="L710" s="169"/>
      <c r="M710" s="169"/>
      <c r="N710" s="170"/>
      <c r="O710" s="168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</row>
    <row r="711" spans="1:35" ht="17.25" customHeight="1" x14ac:dyDescent="0.2">
      <c r="A711" s="86"/>
      <c r="B711" s="87"/>
      <c r="C711" s="88"/>
      <c r="D711" s="88"/>
      <c r="E711" s="114"/>
      <c r="F711" s="98"/>
      <c r="G711" s="115"/>
      <c r="H711" s="116"/>
      <c r="I711" s="168"/>
      <c r="J711" s="169"/>
      <c r="K711" s="169"/>
      <c r="L711" s="169"/>
      <c r="M711" s="169"/>
      <c r="N711" s="170"/>
      <c r="O711" s="168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</row>
    <row r="712" spans="1:35" ht="17.25" customHeight="1" x14ac:dyDescent="0.2">
      <c r="A712" s="86"/>
      <c r="B712" s="87"/>
      <c r="C712" s="88"/>
      <c r="D712" s="88"/>
      <c r="E712" s="114"/>
      <c r="F712" s="98"/>
      <c r="G712" s="115"/>
      <c r="H712" s="116"/>
      <c r="I712" s="168"/>
      <c r="J712" s="169"/>
      <c r="K712" s="169"/>
      <c r="L712" s="169"/>
      <c r="M712" s="169"/>
      <c r="N712" s="170"/>
      <c r="O712" s="168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</row>
    <row r="713" spans="1:35" ht="17.25" customHeight="1" x14ac:dyDescent="0.2">
      <c r="A713" s="86"/>
      <c r="B713" s="87"/>
      <c r="C713" s="88"/>
      <c r="D713" s="88"/>
      <c r="E713" s="114"/>
      <c r="F713" s="98"/>
      <c r="G713" s="115"/>
      <c r="H713" s="116"/>
      <c r="I713" s="168"/>
      <c r="J713" s="169"/>
      <c r="K713" s="169"/>
      <c r="L713" s="169"/>
      <c r="M713" s="169"/>
      <c r="N713" s="170"/>
      <c r="O713" s="168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</row>
    <row r="714" spans="1:35" ht="17.25" customHeight="1" x14ac:dyDescent="0.2">
      <c r="A714" s="86"/>
      <c r="B714" s="87"/>
      <c r="C714" s="88"/>
      <c r="D714" s="88"/>
      <c r="E714" s="114"/>
      <c r="F714" s="98"/>
      <c r="G714" s="115"/>
      <c r="H714" s="116"/>
      <c r="I714" s="168"/>
      <c r="J714" s="169"/>
      <c r="K714" s="169"/>
      <c r="L714" s="169"/>
      <c r="M714" s="169"/>
      <c r="N714" s="170"/>
      <c r="O714" s="168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</row>
    <row r="715" spans="1:35" ht="17.25" customHeight="1" x14ac:dyDescent="0.2">
      <c r="A715" s="86"/>
      <c r="B715" s="87"/>
      <c r="C715" s="88"/>
      <c r="D715" s="88"/>
      <c r="E715" s="114"/>
      <c r="F715" s="98"/>
      <c r="G715" s="115"/>
      <c r="H715" s="116"/>
      <c r="I715" s="168"/>
      <c r="J715" s="169"/>
      <c r="K715" s="169"/>
      <c r="L715" s="169"/>
      <c r="M715" s="169"/>
      <c r="N715" s="170"/>
      <c r="O715" s="168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</row>
    <row r="716" spans="1:35" ht="17.25" customHeight="1" x14ac:dyDescent="0.2">
      <c r="A716" s="86"/>
      <c r="B716" s="87"/>
      <c r="C716" s="88"/>
      <c r="D716" s="88"/>
      <c r="E716" s="114"/>
      <c r="F716" s="98"/>
      <c r="G716" s="115"/>
      <c r="H716" s="116"/>
      <c r="I716" s="168"/>
      <c r="J716" s="169"/>
      <c r="K716" s="169"/>
      <c r="L716" s="169"/>
      <c r="M716" s="169"/>
      <c r="N716" s="170"/>
      <c r="O716" s="168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</row>
    <row r="717" spans="1:35" ht="17.25" customHeight="1" x14ac:dyDescent="0.2">
      <c r="A717" s="86"/>
      <c r="B717" s="87"/>
      <c r="C717" s="88"/>
      <c r="D717" s="88"/>
      <c r="E717" s="114"/>
      <c r="F717" s="98"/>
      <c r="G717" s="115"/>
      <c r="H717" s="116"/>
      <c r="I717" s="168"/>
      <c r="J717" s="169"/>
      <c r="K717" s="169"/>
      <c r="L717" s="169"/>
      <c r="M717" s="169"/>
      <c r="N717" s="170"/>
      <c r="O717" s="168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</row>
    <row r="718" spans="1:35" ht="17.25" customHeight="1" x14ac:dyDescent="0.2">
      <c r="A718" s="86"/>
      <c r="B718" s="87"/>
      <c r="C718" s="88"/>
      <c r="D718" s="88"/>
      <c r="E718" s="114"/>
      <c r="F718" s="98"/>
      <c r="G718" s="115"/>
      <c r="H718" s="116"/>
      <c r="I718" s="168"/>
      <c r="J718" s="169"/>
      <c r="K718" s="169"/>
      <c r="L718" s="169"/>
      <c r="M718" s="169"/>
      <c r="N718" s="170"/>
      <c r="O718" s="168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</row>
    <row r="719" spans="1:35" ht="17.25" customHeight="1" x14ac:dyDescent="0.2">
      <c r="A719" s="86"/>
      <c r="B719" s="87"/>
      <c r="C719" s="88"/>
      <c r="D719" s="88"/>
      <c r="E719" s="114"/>
      <c r="F719" s="98"/>
      <c r="G719" s="115"/>
      <c r="H719" s="116"/>
      <c r="I719" s="168"/>
      <c r="J719" s="169"/>
      <c r="K719" s="169"/>
      <c r="L719" s="169"/>
      <c r="M719" s="169"/>
      <c r="N719" s="170"/>
      <c r="O719" s="168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</row>
    <row r="720" spans="1:35" ht="17.25" customHeight="1" x14ac:dyDescent="0.2">
      <c r="A720" s="86"/>
      <c r="B720" s="87"/>
      <c r="C720" s="88"/>
      <c r="D720" s="88"/>
      <c r="E720" s="114"/>
      <c r="F720" s="98"/>
      <c r="G720" s="115"/>
      <c r="H720" s="116"/>
      <c r="I720" s="168"/>
      <c r="J720" s="169"/>
      <c r="K720" s="169"/>
      <c r="L720" s="169"/>
      <c r="M720" s="169"/>
      <c r="N720" s="170"/>
      <c r="O720" s="168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</row>
    <row r="721" spans="1:35" ht="17.25" customHeight="1" x14ac:dyDescent="0.2">
      <c r="A721" s="86"/>
      <c r="B721" s="87"/>
      <c r="C721" s="88"/>
      <c r="D721" s="88"/>
      <c r="E721" s="114"/>
      <c r="F721" s="98"/>
      <c r="G721" s="115"/>
      <c r="H721" s="116"/>
      <c r="I721" s="168"/>
      <c r="J721" s="169"/>
      <c r="K721" s="169"/>
      <c r="L721" s="169"/>
      <c r="M721" s="169"/>
      <c r="N721" s="170"/>
      <c r="O721" s="168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</row>
    <row r="722" spans="1:35" ht="17.25" customHeight="1" x14ac:dyDescent="0.2">
      <c r="A722" s="86"/>
      <c r="B722" s="87"/>
      <c r="C722" s="88"/>
      <c r="D722" s="88"/>
      <c r="E722" s="114"/>
      <c r="F722" s="98"/>
      <c r="G722" s="115"/>
      <c r="H722" s="116"/>
      <c r="I722" s="168"/>
      <c r="J722" s="169"/>
      <c r="K722" s="169"/>
      <c r="L722" s="169"/>
      <c r="M722" s="169"/>
      <c r="N722" s="170"/>
      <c r="O722" s="168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</row>
    <row r="723" spans="1:35" ht="17.25" customHeight="1" x14ac:dyDescent="0.2">
      <c r="A723" s="86"/>
      <c r="B723" s="87"/>
      <c r="C723" s="88"/>
      <c r="D723" s="88"/>
      <c r="E723" s="114"/>
      <c r="F723" s="98"/>
      <c r="G723" s="115"/>
      <c r="H723" s="116"/>
      <c r="I723" s="168"/>
      <c r="J723" s="169"/>
      <c r="K723" s="169"/>
      <c r="L723" s="169"/>
      <c r="M723" s="169"/>
      <c r="N723" s="170"/>
      <c r="O723" s="168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</row>
    <row r="724" spans="1:35" ht="17.25" customHeight="1" x14ac:dyDescent="0.2">
      <c r="A724" s="86"/>
      <c r="B724" s="87"/>
      <c r="C724" s="88"/>
      <c r="D724" s="88"/>
      <c r="E724" s="114"/>
      <c r="F724" s="98"/>
      <c r="G724" s="115"/>
      <c r="H724" s="116"/>
      <c r="I724" s="168"/>
      <c r="J724" s="169"/>
      <c r="K724" s="169"/>
      <c r="L724" s="169"/>
      <c r="M724" s="169"/>
      <c r="N724" s="170"/>
      <c r="O724" s="168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</row>
    <row r="725" spans="1:35" ht="17.25" customHeight="1" x14ac:dyDescent="0.2">
      <c r="A725" s="86"/>
      <c r="B725" s="87"/>
      <c r="C725" s="88"/>
      <c r="D725" s="88"/>
      <c r="E725" s="114"/>
      <c r="F725" s="98"/>
      <c r="G725" s="115"/>
      <c r="H725" s="116"/>
      <c r="I725" s="168"/>
      <c r="J725" s="169"/>
      <c r="K725" s="169"/>
      <c r="L725" s="169"/>
      <c r="M725" s="169"/>
      <c r="N725" s="170"/>
      <c r="O725" s="168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</row>
    <row r="726" spans="1:35" ht="17.25" customHeight="1" x14ac:dyDescent="0.2">
      <c r="A726" s="86"/>
      <c r="B726" s="87"/>
      <c r="C726" s="88"/>
      <c r="D726" s="88"/>
      <c r="E726" s="114"/>
      <c r="F726" s="98"/>
      <c r="G726" s="115"/>
      <c r="H726" s="116"/>
      <c r="I726" s="168"/>
      <c r="J726" s="169"/>
      <c r="K726" s="169"/>
      <c r="L726" s="169"/>
      <c r="M726" s="169"/>
      <c r="N726" s="170"/>
      <c r="O726" s="168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</row>
    <row r="727" spans="1:35" ht="17.25" customHeight="1" x14ac:dyDescent="0.2">
      <c r="A727" s="86"/>
      <c r="B727" s="87"/>
      <c r="C727" s="88"/>
      <c r="D727" s="88"/>
      <c r="E727" s="114"/>
      <c r="F727" s="98"/>
      <c r="G727" s="115"/>
      <c r="H727" s="116"/>
      <c r="I727" s="168"/>
      <c r="J727" s="169"/>
      <c r="K727" s="169"/>
      <c r="L727" s="169"/>
      <c r="M727" s="169"/>
      <c r="N727" s="170"/>
      <c r="O727" s="168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</row>
    <row r="728" spans="1:35" ht="17.25" customHeight="1" x14ac:dyDescent="0.2">
      <c r="A728" s="86"/>
      <c r="B728" s="87"/>
      <c r="C728" s="88"/>
      <c r="D728" s="88"/>
      <c r="E728" s="114"/>
      <c r="F728" s="98"/>
      <c r="G728" s="115"/>
      <c r="H728" s="116"/>
      <c r="I728" s="168"/>
      <c r="J728" s="169"/>
      <c r="K728" s="169"/>
      <c r="L728" s="169"/>
      <c r="M728" s="169"/>
      <c r="N728" s="170"/>
      <c r="O728" s="168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</row>
    <row r="729" spans="1:35" ht="17.25" customHeight="1" x14ac:dyDescent="0.2">
      <c r="A729" s="86"/>
      <c r="B729" s="87"/>
      <c r="C729" s="88"/>
      <c r="D729" s="88"/>
      <c r="E729" s="114"/>
      <c r="F729" s="98"/>
      <c r="G729" s="115"/>
      <c r="H729" s="116"/>
      <c r="I729" s="168"/>
      <c r="J729" s="169"/>
      <c r="K729" s="169"/>
      <c r="L729" s="169"/>
      <c r="M729" s="169"/>
      <c r="N729" s="170"/>
      <c r="O729" s="168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</row>
    <row r="730" spans="1:35" ht="17.25" customHeight="1" x14ac:dyDescent="0.2">
      <c r="A730" s="86"/>
      <c r="B730" s="87"/>
      <c r="C730" s="88"/>
      <c r="D730" s="88"/>
      <c r="E730" s="114"/>
      <c r="F730" s="98"/>
      <c r="G730" s="115"/>
      <c r="H730" s="116"/>
      <c r="I730" s="168"/>
      <c r="J730" s="169"/>
      <c r="K730" s="169"/>
      <c r="L730" s="169"/>
      <c r="M730" s="169"/>
      <c r="N730" s="170"/>
      <c r="O730" s="168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</row>
    <row r="731" spans="1:35" ht="17.25" customHeight="1" x14ac:dyDescent="0.2">
      <c r="A731" s="86"/>
      <c r="B731" s="87"/>
      <c r="C731" s="88"/>
      <c r="D731" s="88"/>
      <c r="E731" s="114"/>
      <c r="F731" s="98"/>
      <c r="G731" s="115"/>
      <c r="H731" s="116"/>
      <c r="I731" s="168"/>
      <c r="J731" s="169"/>
      <c r="K731" s="169"/>
      <c r="L731" s="169"/>
      <c r="M731" s="169"/>
      <c r="N731" s="170"/>
      <c r="O731" s="168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</row>
    <row r="732" spans="1:35" ht="17.25" customHeight="1" x14ac:dyDescent="0.2">
      <c r="A732" s="86"/>
      <c r="B732" s="87"/>
      <c r="C732" s="88"/>
      <c r="D732" s="88"/>
      <c r="E732" s="114"/>
      <c r="F732" s="98"/>
      <c r="G732" s="115"/>
      <c r="H732" s="116"/>
      <c r="I732" s="168"/>
      <c r="J732" s="169"/>
      <c r="K732" s="169"/>
      <c r="L732" s="169"/>
      <c r="M732" s="169"/>
      <c r="N732" s="170"/>
      <c r="O732" s="168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</row>
    <row r="733" spans="1:35" ht="17.25" customHeight="1" x14ac:dyDescent="0.2">
      <c r="A733" s="86"/>
      <c r="B733" s="87"/>
      <c r="C733" s="88"/>
      <c r="D733" s="88"/>
      <c r="E733" s="114"/>
      <c r="F733" s="98"/>
      <c r="G733" s="115"/>
      <c r="H733" s="116"/>
      <c r="I733" s="168"/>
      <c r="J733" s="169"/>
      <c r="K733" s="169"/>
      <c r="L733" s="169"/>
      <c r="M733" s="169"/>
      <c r="N733" s="170"/>
      <c r="O733" s="168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</row>
    <row r="734" spans="1:35" ht="17.25" customHeight="1" x14ac:dyDescent="0.2">
      <c r="A734" s="86"/>
      <c r="B734" s="87"/>
      <c r="C734" s="88"/>
      <c r="D734" s="88"/>
      <c r="E734" s="114"/>
      <c r="F734" s="98"/>
      <c r="G734" s="115"/>
      <c r="H734" s="116"/>
      <c r="I734" s="168"/>
      <c r="J734" s="169"/>
      <c r="K734" s="169"/>
      <c r="L734" s="169"/>
      <c r="M734" s="169"/>
      <c r="N734" s="170"/>
      <c r="O734" s="168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</row>
    <row r="735" spans="1:35" ht="17.25" customHeight="1" x14ac:dyDescent="0.2">
      <c r="A735" s="86"/>
      <c r="B735" s="87"/>
      <c r="C735" s="88"/>
      <c r="D735" s="88"/>
      <c r="E735" s="114"/>
      <c r="F735" s="98"/>
      <c r="G735" s="115"/>
      <c r="H735" s="116"/>
      <c r="I735" s="168"/>
      <c r="J735" s="169"/>
      <c r="K735" s="169"/>
      <c r="L735" s="169"/>
      <c r="M735" s="169"/>
      <c r="N735" s="170"/>
      <c r="O735" s="168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</row>
    <row r="736" spans="1:35" ht="17.25" customHeight="1" x14ac:dyDescent="0.2">
      <c r="A736" s="86"/>
      <c r="B736" s="87"/>
      <c r="C736" s="88"/>
      <c r="D736" s="88"/>
      <c r="E736" s="114"/>
      <c r="F736" s="98"/>
      <c r="G736" s="115"/>
      <c r="H736" s="116"/>
      <c r="I736" s="168"/>
      <c r="J736" s="169"/>
      <c r="K736" s="169"/>
      <c r="L736" s="169"/>
      <c r="M736" s="169"/>
      <c r="N736" s="170"/>
      <c r="O736" s="168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</row>
    <row r="737" spans="1:35" ht="17.25" customHeight="1" x14ac:dyDescent="0.2">
      <c r="A737" s="86"/>
      <c r="B737" s="87"/>
      <c r="C737" s="88"/>
      <c r="D737" s="88"/>
      <c r="E737" s="114"/>
      <c r="F737" s="98"/>
      <c r="G737" s="115"/>
      <c r="H737" s="116"/>
      <c r="I737" s="168"/>
      <c r="J737" s="169"/>
      <c r="K737" s="169"/>
      <c r="L737" s="169"/>
      <c r="M737" s="169"/>
      <c r="N737" s="170"/>
      <c r="O737" s="168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</row>
    <row r="738" spans="1:35" ht="17.25" customHeight="1" x14ac:dyDescent="0.2">
      <c r="A738" s="86"/>
      <c r="B738" s="87"/>
      <c r="C738" s="88"/>
      <c r="D738" s="88"/>
      <c r="E738" s="114"/>
      <c r="F738" s="98"/>
      <c r="G738" s="115"/>
      <c r="H738" s="116"/>
      <c r="I738" s="168"/>
      <c r="J738" s="169"/>
      <c r="K738" s="169"/>
      <c r="L738" s="169"/>
      <c r="M738" s="169"/>
      <c r="N738" s="170"/>
      <c r="O738" s="168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</row>
    <row r="739" spans="1:35" ht="17.25" customHeight="1" x14ac:dyDescent="0.2">
      <c r="A739" s="86"/>
      <c r="B739" s="87"/>
      <c r="C739" s="88"/>
      <c r="D739" s="88"/>
      <c r="E739" s="114"/>
      <c r="F739" s="98"/>
      <c r="G739" s="115"/>
      <c r="H739" s="116"/>
      <c r="I739" s="168"/>
      <c r="J739" s="169"/>
      <c r="K739" s="169"/>
      <c r="L739" s="169"/>
      <c r="M739" s="169"/>
      <c r="N739" s="170"/>
      <c r="O739" s="168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</row>
    <row r="740" spans="1:35" ht="17.25" customHeight="1" x14ac:dyDescent="0.2">
      <c r="A740" s="86"/>
      <c r="B740" s="87"/>
      <c r="C740" s="88"/>
      <c r="D740" s="88"/>
      <c r="E740" s="114"/>
      <c r="F740" s="98"/>
      <c r="G740" s="115"/>
      <c r="H740" s="116"/>
      <c r="I740" s="168"/>
      <c r="J740" s="169"/>
      <c r="K740" s="169"/>
      <c r="L740" s="169"/>
      <c r="M740" s="169"/>
      <c r="N740" s="170"/>
      <c r="O740" s="168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</row>
    <row r="741" spans="1:35" ht="17.25" customHeight="1" x14ac:dyDescent="0.2">
      <c r="A741" s="86"/>
      <c r="B741" s="87"/>
      <c r="C741" s="88"/>
      <c r="D741" s="88"/>
      <c r="E741" s="114"/>
      <c r="F741" s="98"/>
      <c r="G741" s="115"/>
      <c r="H741" s="116"/>
      <c r="I741" s="168"/>
      <c r="J741" s="169"/>
      <c r="K741" s="169"/>
      <c r="L741" s="169"/>
      <c r="M741" s="169"/>
      <c r="N741" s="170"/>
      <c r="O741" s="168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</row>
    <row r="742" spans="1:35" ht="17.25" customHeight="1" x14ac:dyDescent="0.2">
      <c r="A742" s="86"/>
      <c r="B742" s="87"/>
      <c r="C742" s="88"/>
      <c r="D742" s="88"/>
      <c r="E742" s="114"/>
      <c r="F742" s="98"/>
      <c r="G742" s="115"/>
      <c r="H742" s="116"/>
      <c r="I742" s="168"/>
      <c r="J742" s="169"/>
      <c r="K742" s="169"/>
      <c r="L742" s="169"/>
      <c r="M742" s="169"/>
      <c r="N742" s="170"/>
      <c r="O742" s="168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</row>
    <row r="743" spans="1:35" ht="17.25" customHeight="1" x14ac:dyDescent="0.2">
      <c r="A743" s="86"/>
      <c r="B743" s="87"/>
      <c r="C743" s="88"/>
      <c r="D743" s="88"/>
      <c r="E743" s="114"/>
      <c r="F743" s="98"/>
      <c r="G743" s="115"/>
      <c r="H743" s="116"/>
      <c r="I743" s="168"/>
      <c r="J743" s="169"/>
      <c r="K743" s="169"/>
      <c r="L743" s="169"/>
      <c r="M743" s="169"/>
      <c r="N743" s="170"/>
      <c r="O743" s="168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</row>
    <row r="744" spans="1:35" ht="17.25" customHeight="1" x14ac:dyDescent="0.2">
      <c r="A744" s="86"/>
      <c r="B744" s="87"/>
      <c r="C744" s="88"/>
      <c r="D744" s="88"/>
      <c r="E744" s="114"/>
      <c r="F744" s="98"/>
      <c r="G744" s="115"/>
      <c r="H744" s="116"/>
      <c r="I744" s="168"/>
      <c r="J744" s="169"/>
      <c r="K744" s="169"/>
      <c r="L744" s="169"/>
      <c r="M744" s="169"/>
      <c r="N744" s="170"/>
      <c r="O744" s="168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</row>
    <row r="745" spans="1:35" ht="17.25" customHeight="1" x14ac:dyDescent="0.2">
      <c r="A745" s="86"/>
      <c r="B745" s="87"/>
      <c r="C745" s="88"/>
      <c r="D745" s="88"/>
      <c r="E745" s="114"/>
      <c r="F745" s="98"/>
      <c r="G745" s="115"/>
      <c r="H745" s="116"/>
      <c r="I745" s="168"/>
      <c r="J745" s="169"/>
      <c r="K745" s="169"/>
      <c r="L745" s="169"/>
      <c r="M745" s="169"/>
      <c r="N745" s="170"/>
      <c r="O745" s="168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</row>
    <row r="746" spans="1:35" ht="17.25" customHeight="1" x14ac:dyDescent="0.2">
      <c r="A746" s="86"/>
      <c r="B746" s="87"/>
      <c r="C746" s="88"/>
      <c r="D746" s="88"/>
      <c r="E746" s="114"/>
      <c r="F746" s="98"/>
      <c r="G746" s="115"/>
      <c r="H746" s="116"/>
      <c r="I746" s="168"/>
      <c r="J746" s="169"/>
      <c r="K746" s="169"/>
      <c r="L746" s="169"/>
      <c r="M746" s="169"/>
      <c r="N746" s="170"/>
      <c r="O746" s="168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</row>
    <row r="747" spans="1:35" ht="17.25" customHeight="1" x14ac:dyDescent="0.2">
      <c r="A747" s="86"/>
      <c r="B747" s="87"/>
      <c r="C747" s="88"/>
      <c r="D747" s="88"/>
      <c r="E747" s="114"/>
      <c r="F747" s="98"/>
      <c r="G747" s="115"/>
      <c r="H747" s="116"/>
      <c r="I747" s="168"/>
      <c r="J747" s="169"/>
      <c r="K747" s="169"/>
      <c r="L747" s="169"/>
      <c r="M747" s="169"/>
      <c r="N747" s="170"/>
      <c r="O747" s="168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</row>
    <row r="748" spans="1:35" ht="17.25" customHeight="1" x14ac:dyDescent="0.2">
      <c r="A748" s="86"/>
      <c r="B748" s="87"/>
      <c r="C748" s="88"/>
      <c r="D748" s="88"/>
      <c r="E748" s="114"/>
      <c r="F748" s="98"/>
      <c r="G748" s="115"/>
      <c r="H748" s="116"/>
      <c r="I748" s="168"/>
      <c r="J748" s="169"/>
      <c r="K748" s="169"/>
      <c r="L748" s="169"/>
      <c r="M748" s="169"/>
      <c r="N748" s="170"/>
      <c r="O748" s="168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</row>
    <row r="749" spans="1:35" ht="17.25" customHeight="1" x14ac:dyDescent="0.2">
      <c r="A749" s="86"/>
      <c r="B749" s="87"/>
      <c r="C749" s="88"/>
      <c r="D749" s="88"/>
      <c r="E749" s="114"/>
      <c r="F749" s="98"/>
      <c r="G749" s="115"/>
      <c r="H749" s="116"/>
      <c r="I749" s="168"/>
      <c r="J749" s="169"/>
      <c r="K749" s="169"/>
      <c r="L749" s="169"/>
      <c r="M749" s="169"/>
      <c r="N749" s="170"/>
      <c r="O749" s="168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</row>
    <row r="750" spans="1:35" ht="17.25" customHeight="1" x14ac:dyDescent="0.2">
      <c r="A750" s="86"/>
      <c r="B750" s="87"/>
      <c r="C750" s="88"/>
      <c r="D750" s="88"/>
      <c r="E750" s="114"/>
      <c r="F750" s="98"/>
      <c r="G750" s="115"/>
      <c r="H750" s="116"/>
      <c r="I750" s="168"/>
      <c r="J750" s="169"/>
      <c r="K750" s="169"/>
      <c r="L750" s="169"/>
      <c r="M750" s="169"/>
      <c r="N750" s="170"/>
      <c r="O750" s="168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</row>
    <row r="751" spans="1:35" ht="17.25" customHeight="1" x14ac:dyDescent="0.2">
      <c r="A751" s="86"/>
      <c r="B751" s="87"/>
      <c r="C751" s="88"/>
      <c r="D751" s="88"/>
      <c r="E751" s="114"/>
      <c r="F751" s="98"/>
      <c r="G751" s="115"/>
      <c r="H751" s="116"/>
      <c r="I751" s="168"/>
      <c r="J751" s="169"/>
      <c r="K751" s="169"/>
      <c r="L751" s="169"/>
      <c r="M751" s="169"/>
      <c r="N751" s="170"/>
      <c r="O751" s="168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</row>
    <row r="752" spans="1:35" ht="17.25" customHeight="1" x14ac:dyDescent="0.2">
      <c r="A752" s="86"/>
      <c r="B752" s="87"/>
      <c r="C752" s="88"/>
      <c r="D752" s="88"/>
      <c r="E752" s="114"/>
      <c r="F752" s="98"/>
      <c r="G752" s="115"/>
      <c r="H752" s="116"/>
      <c r="I752" s="168"/>
      <c r="J752" s="169"/>
      <c r="K752" s="169"/>
      <c r="L752" s="169"/>
      <c r="M752" s="169"/>
      <c r="N752" s="170"/>
      <c r="O752" s="168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</row>
    <row r="753" spans="1:35" ht="17.25" customHeight="1" x14ac:dyDescent="0.2">
      <c r="A753" s="86"/>
      <c r="B753" s="87"/>
      <c r="C753" s="88"/>
      <c r="D753" s="88"/>
      <c r="E753" s="114"/>
      <c r="F753" s="98"/>
      <c r="G753" s="115"/>
      <c r="H753" s="116"/>
      <c r="I753" s="168"/>
      <c r="J753" s="169"/>
      <c r="K753" s="169"/>
      <c r="L753" s="169"/>
      <c r="M753" s="169"/>
      <c r="N753" s="170"/>
      <c r="O753" s="168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</row>
    <row r="754" spans="1:35" ht="17.25" customHeight="1" x14ac:dyDescent="0.2">
      <c r="A754" s="86"/>
      <c r="B754" s="87"/>
      <c r="C754" s="88"/>
      <c r="D754" s="88"/>
      <c r="E754" s="114"/>
      <c r="F754" s="98"/>
      <c r="G754" s="115"/>
      <c r="H754" s="116"/>
      <c r="I754" s="168"/>
      <c r="J754" s="169"/>
      <c r="K754" s="169"/>
      <c r="L754" s="169"/>
      <c r="M754" s="169"/>
      <c r="N754" s="170"/>
      <c r="O754" s="168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</row>
    <row r="755" spans="1:35" ht="17.25" customHeight="1" x14ac:dyDescent="0.2">
      <c r="A755" s="86"/>
      <c r="B755" s="87"/>
      <c r="C755" s="88"/>
      <c r="D755" s="88"/>
      <c r="E755" s="114"/>
      <c r="F755" s="98"/>
      <c r="G755" s="115"/>
      <c r="H755" s="116"/>
      <c r="I755" s="168"/>
      <c r="J755" s="169"/>
      <c r="K755" s="169"/>
      <c r="L755" s="169"/>
      <c r="M755" s="169"/>
      <c r="N755" s="170"/>
      <c r="O755" s="168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</row>
    <row r="756" spans="1:35" ht="17.25" customHeight="1" x14ac:dyDescent="0.2">
      <c r="A756" s="86"/>
      <c r="B756" s="87"/>
      <c r="C756" s="88"/>
      <c r="D756" s="88"/>
      <c r="E756" s="114"/>
      <c r="F756" s="98"/>
      <c r="G756" s="115"/>
      <c r="H756" s="116"/>
      <c r="I756" s="168"/>
      <c r="J756" s="169"/>
      <c r="K756" s="169"/>
      <c r="L756" s="169"/>
      <c r="M756" s="169"/>
      <c r="N756" s="170"/>
      <c r="O756" s="168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</row>
    <row r="757" spans="1:35" ht="17.25" customHeight="1" x14ac:dyDescent="0.2">
      <c r="A757" s="86"/>
      <c r="B757" s="87"/>
      <c r="C757" s="88"/>
      <c r="D757" s="88"/>
      <c r="E757" s="114"/>
      <c r="F757" s="98"/>
      <c r="G757" s="115"/>
      <c r="H757" s="116"/>
      <c r="I757" s="168"/>
      <c r="J757" s="169"/>
      <c r="K757" s="169"/>
      <c r="L757" s="169"/>
      <c r="M757" s="169"/>
      <c r="N757" s="170"/>
      <c r="O757" s="168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</row>
    <row r="758" spans="1:35" ht="17.25" customHeight="1" x14ac:dyDescent="0.2">
      <c r="A758" s="86"/>
      <c r="B758" s="87"/>
      <c r="C758" s="88"/>
      <c r="D758" s="88"/>
      <c r="E758" s="114"/>
      <c r="F758" s="98"/>
      <c r="G758" s="115"/>
      <c r="H758" s="116"/>
      <c r="I758" s="168"/>
      <c r="J758" s="169"/>
      <c r="K758" s="169"/>
      <c r="L758" s="169"/>
      <c r="M758" s="169"/>
      <c r="N758" s="170"/>
      <c r="O758" s="168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</row>
    <row r="759" spans="1:35" ht="17.25" customHeight="1" x14ac:dyDescent="0.2">
      <c r="A759" s="86"/>
      <c r="B759" s="87"/>
      <c r="C759" s="88"/>
      <c r="D759" s="88"/>
      <c r="E759" s="114"/>
      <c r="F759" s="98"/>
      <c r="G759" s="115"/>
      <c r="H759" s="116"/>
      <c r="I759" s="168"/>
      <c r="J759" s="169"/>
      <c r="K759" s="169"/>
      <c r="L759" s="169"/>
      <c r="M759" s="169"/>
      <c r="N759" s="170"/>
      <c r="O759" s="168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</row>
    <row r="760" spans="1:35" ht="17.25" customHeight="1" x14ac:dyDescent="0.2">
      <c r="A760" s="86"/>
      <c r="B760" s="87"/>
      <c r="C760" s="88"/>
      <c r="D760" s="88"/>
      <c r="E760" s="114"/>
      <c r="F760" s="98"/>
      <c r="G760" s="115"/>
      <c r="H760" s="116"/>
      <c r="I760" s="168"/>
      <c r="J760" s="169"/>
      <c r="K760" s="169"/>
      <c r="L760" s="169"/>
      <c r="M760" s="169"/>
      <c r="N760" s="170"/>
      <c r="O760" s="168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  <c r="AI760" s="99"/>
    </row>
    <row r="761" spans="1:35" ht="17.25" customHeight="1" x14ac:dyDescent="0.2">
      <c r="A761" s="86"/>
      <c r="B761" s="87"/>
      <c r="C761" s="88"/>
      <c r="D761" s="88"/>
      <c r="E761" s="114"/>
      <c r="F761" s="98"/>
      <c r="G761" s="115"/>
      <c r="H761" s="116"/>
      <c r="I761" s="168"/>
      <c r="J761" s="169"/>
      <c r="K761" s="169"/>
      <c r="L761" s="169"/>
      <c r="M761" s="169"/>
      <c r="N761" s="170"/>
      <c r="O761" s="168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  <c r="AF761" s="99"/>
      <c r="AG761" s="99"/>
      <c r="AH761" s="99"/>
      <c r="AI761" s="99"/>
    </row>
    <row r="762" spans="1:35" ht="17.25" customHeight="1" x14ac:dyDescent="0.2">
      <c r="A762" s="86"/>
      <c r="B762" s="87"/>
      <c r="C762" s="88"/>
      <c r="D762" s="88"/>
      <c r="E762" s="114"/>
      <c r="F762" s="98"/>
      <c r="G762" s="115"/>
      <c r="H762" s="116"/>
      <c r="I762" s="168"/>
      <c r="J762" s="169"/>
      <c r="K762" s="169"/>
      <c r="L762" s="169"/>
      <c r="M762" s="169"/>
      <c r="N762" s="170"/>
      <c r="O762" s="168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99"/>
    </row>
    <row r="763" spans="1:35" ht="17.25" customHeight="1" x14ac:dyDescent="0.2">
      <c r="A763" s="86"/>
      <c r="B763" s="87"/>
      <c r="C763" s="88"/>
      <c r="D763" s="88"/>
      <c r="E763" s="114"/>
      <c r="F763" s="98"/>
      <c r="G763" s="115"/>
      <c r="H763" s="116"/>
      <c r="I763" s="168"/>
      <c r="J763" s="169"/>
      <c r="K763" s="169"/>
      <c r="L763" s="169"/>
      <c r="M763" s="169"/>
      <c r="N763" s="170"/>
      <c r="O763" s="168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  <c r="AB763" s="99"/>
      <c r="AC763" s="99"/>
      <c r="AD763" s="99"/>
      <c r="AE763" s="99"/>
      <c r="AF763" s="99"/>
      <c r="AG763" s="99"/>
      <c r="AH763" s="99"/>
      <c r="AI763" s="99"/>
    </row>
    <row r="764" spans="1:35" ht="17.25" customHeight="1" x14ac:dyDescent="0.2">
      <c r="A764" s="86"/>
      <c r="B764" s="87"/>
      <c r="C764" s="88"/>
      <c r="D764" s="88"/>
      <c r="E764" s="114"/>
      <c r="F764" s="98"/>
      <c r="G764" s="115"/>
      <c r="H764" s="116"/>
      <c r="I764" s="168"/>
      <c r="J764" s="169"/>
      <c r="K764" s="169"/>
      <c r="L764" s="169"/>
      <c r="M764" s="169"/>
      <c r="N764" s="170"/>
      <c r="O764" s="168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99"/>
    </row>
    <row r="765" spans="1:35" ht="17.25" customHeight="1" x14ac:dyDescent="0.2">
      <c r="A765" s="86"/>
      <c r="B765" s="87"/>
      <c r="C765" s="88"/>
      <c r="D765" s="88"/>
      <c r="E765" s="114"/>
      <c r="F765" s="98"/>
      <c r="G765" s="115"/>
      <c r="H765" s="116"/>
      <c r="I765" s="168"/>
      <c r="J765" s="169"/>
      <c r="K765" s="169"/>
      <c r="L765" s="169"/>
      <c r="M765" s="169"/>
      <c r="N765" s="170"/>
      <c r="O765" s="168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  <c r="AB765" s="99"/>
      <c r="AC765" s="99"/>
      <c r="AD765" s="99"/>
      <c r="AE765" s="99"/>
      <c r="AF765" s="99"/>
      <c r="AG765" s="99"/>
      <c r="AH765" s="99"/>
      <c r="AI765" s="99"/>
    </row>
    <row r="766" spans="1:35" ht="17.25" customHeight="1" x14ac:dyDescent="0.2">
      <c r="A766" s="86"/>
      <c r="B766" s="87"/>
      <c r="C766" s="88"/>
      <c r="D766" s="88"/>
      <c r="E766" s="114"/>
      <c r="F766" s="98"/>
      <c r="G766" s="115"/>
      <c r="H766" s="116"/>
      <c r="I766" s="168"/>
      <c r="J766" s="169"/>
      <c r="K766" s="169"/>
      <c r="L766" s="169"/>
      <c r="M766" s="169"/>
      <c r="N766" s="170"/>
      <c r="O766" s="168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99"/>
    </row>
    <row r="767" spans="1:35" ht="17.25" customHeight="1" x14ac:dyDescent="0.2">
      <c r="A767" s="86"/>
      <c r="B767" s="87"/>
      <c r="C767" s="88"/>
      <c r="D767" s="88"/>
      <c r="E767" s="114"/>
      <c r="F767" s="98"/>
      <c r="G767" s="115"/>
      <c r="H767" s="116"/>
      <c r="I767" s="168"/>
      <c r="J767" s="169"/>
      <c r="K767" s="169"/>
      <c r="L767" s="169"/>
      <c r="M767" s="169"/>
      <c r="N767" s="170"/>
      <c r="O767" s="168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99"/>
    </row>
    <row r="768" spans="1:35" ht="17.25" customHeight="1" x14ac:dyDescent="0.2">
      <c r="A768" s="86"/>
      <c r="B768" s="87"/>
      <c r="C768" s="88"/>
      <c r="D768" s="88"/>
      <c r="E768" s="114"/>
      <c r="F768" s="98"/>
      <c r="G768" s="115"/>
      <c r="H768" s="116"/>
      <c r="I768" s="168"/>
      <c r="J768" s="169"/>
      <c r="K768" s="169"/>
      <c r="L768" s="169"/>
      <c r="M768" s="169"/>
      <c r="N768" s="170"/>
      <c r="O768" s="168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99"/>
    </row>
    <row r="769" spans="1:35" ht="17.25" customHeight="1" x14ac:dyDescent="0.2">
      <c r="A769" s="86"/>
      <c r="B769" s="87"/>
      <c r="C769" s="88"/>
      <c r="D769" s="88"/>
      <c r="E769" s="114"/>
      <c r="F769" s="98"/>
      <c r="G769" s="115"/>
      <c r="H769" s="116"/>
      <c r="I769" s="168"/>
      <c r="J769" s="169"/>
      <c r="K769" s="169"/>
      <c r="L769" s="169"/>
      <c r="M769" s="169"/>
      <c r="N769" s="170"/>
      <c r="O769" s="168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  <c r="AF769" s="99"/>
      <c r="AG769" s="99"/>
      <c r="AH769" s="99"/>
      <c r="AI769" s="99"/>
    </row>
    <row r="770" spans="1:35" ht="17.25" customHeight="1" x14ac:dyDescent="0.2">
      <c r="A770" s="86"/>
      <c r="B770" s="87"/>
      <c r="C770" s="88"/>
      <c r="D770" s="88"/>
      <c r="E770" s="114"/>
      <c r="F770" s="98"/>
      <c r="G770" s="115"/>
      <c r="H770" s="116"/>
      <c r="I770" s="168"/>
      <c r="J770" s="169"/>
      <c r="K770" s="169"/>
      <c r="L770" s="169"/>
      <c r="M770" s="169"/>
      <c r="N770" s="170"/>
      <c r="O770" s="168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I770" s="99"/>
    </row>
    <row r="771" spans="1:35" ht="17.25" customHeight="1" x14ac:dyDescent="0.2">
      <c r="A771" s="86"/>
      <c r="B771" s="87"/>
      <c r="C771" s="88"/>
      <c r="D771" s="88"/>
      <c r="E771" s="114"/>
      <c r="F771" s="98"/>
      <c r="G771" s="115"/>
      <c r="H771" s="116"/>
      <c r="I771" s="168"/>
      <c r="J771" s="169"/>
      <c r="K771" s="169"/>
      <c r="L771" s="169"/>
      <c r="M771" s="169"/>
      <c r="N771" s="170"/>
      <c r="O771" s="168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  <c r="AI771" s="99"/>
    </row>
    <row r="772" spans="1:35" ht="17.25" customHeight="1" x14ac:dyDescent="0.2">
      <c r="A772" s="86"/>
      <c r="B772" s="87"/>
      <c r="C772" s="88"/>
      <c r="D772" s="88"/>
      <c r="E772" s="114"/>
      <c r="F772" s="98"/>
      <c r="G772" s="115"/>
      <c r="H772" s="116"/>
      <c r="I772" s="168"/>
      <c r="J772" s="169"/>
      <c r="K772" s="169"/>
      <c r="L772" s="169"/>
      <c r="M772" s="169"/>
      <c r="N772" s="170"/>
      <c r="O772" s="168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99"/>
    </row>
    <row r="773" spans="1:35" ht="17.25" customHeight="1" x14ac:dyDescent="0.2">
      <c r="A773" s="86"/>
      <c r="B773" s="87"/>
      <c r="C773" s="88"/>
      <c r="D773" s="88"/>
      <c r="E773" s="114"/>
      <c r="F773" s="98"/>
      <c r="G773" s="115"/>
      <c r="H773" s="116"/>
      <c r="I773" s="168"/>
      <c r="J773" s="169"/>
      <c r="K773" s="169"/>
      <c r="L773" s="169"/>
      <c r="M773" s="169"/>
      <c r="N773" s="170"/>
      <c r="O773" s="168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  <c r="AI773" s="99"/>
    </row>
    <row r="774" spans="1:35" ht="17.25" customHeight="1" x14ac:dyDescent="0.2">
      <c r="A774" s="86"/>
      <c r="B774" s="87"/>
      <c r="C774" s="88"/>
      <c r="D774" s="88"/>
      <c r="E774" s="114"/>
      <c r="F774" s="98"/>
      <c r="G774" s="115"/>
      <c r="H774" s="116"/>
      <c r="I774" s="168"/>
      <c r="J774" s="169"/>
      <c r="K774" s="169"/>
      <c r="L774" s="169"/>
      <c r="M774" s="169"/>
      <c r="N774" s="170"/>
      <c r="O774" s="168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  <c r="AI774" s="99"/>
    </row>
    <row r="775" spans="1:35" ht="17.25" customHeight="1" x14ac:dyDescent="0.2">
      <c r="A775" s="86"/>
      <c r="B775" s="87"/>
      <c r="C775" s="88"/>
      <c r="D775" s="88"/>
      <c r="E775" s="114"/>
      <c r="F775" s="98"/>
      <c r="G775" s="115"/>
      <c r="H775" s="116"/>
      <c r="I775" s="168"/>
      <c r="J775" s="169"/>
      <c r="K775" s="169"/>
      <c r="L775" s="169"/>
      <c r="M775" s="169"/>
      <c r="N775" s="170"/>
      <c r="O775" s="168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  <c r="AI775" s="99"/>
    </row>
    <row r="776" spans="1:35" ht="17.25" customHeight="1" x14ac:dyDescent="0.2">
      <c r="A776" s="86"/>
      <c r="B776" s="87"/>
      <c r="C776" s="88"/>
      <c r="D776" s="88"/>
      <c r="E776" s="114"/>
      <c r="F776" s="98"/>
      <c r="G776" s="115"/>
      <c r="H776" s="116"/>
      <c r="I776" s="168"/>
      <c r="J776" s="169"/>
      <c r="K776" s="169"/>
      <c r="L776" s="169"/>
      <c r="M776" s="169"/>
      <c r="N776" s="170"/>
      <c r="O776" s="168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  <c r="AA776" s="99"/>
      <c r="AB776" s="99"/>
      <c r="AC776" s="99"/>
      <c r="AD776" s="99"/>
      <c r="AE776" s="99"/>
      <c r="AF776" s="99"/>
      <c r="AG776" s="99"/>
      <c r="AH776" s="99"/>
      <c r="AI776" s="99"/>
    </row>
    <row r="777" spans="1:35" ht="17.25" customHeight="1" x14ac:dyDescent="0.2">
      <c r="A777" s="86"/>
      <c r="B777" s="87"/>
      <c r="C777" s="88"/>
      <c r="D777" s="88"/>
      <c r="E777" s="114"/>
      <c r="F777" s="98"/>
      <c r="G777" s="115"/>
      <c r="H777" s="116"/>
      <c r="I777" s="168"/>
      <c r="J777" s="169"/>
      <c r="K777" s="169"/>
      <c r="L777" s="169"/>
      <c r="M777" s="169"/>
      <c r="N777" s="170"/>
      <c r="O777" s="168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  <c r="AA777" s="99"/>
      <c r="AB777" s="99"/>
      <c r="AC777" s="99"/>
      <c r="AD777" s="99"/>
      <c r="AE777" s="99"/>
      <c r="AF777" s="99"/>
      <c r="AG777" s="99"/>
      <c r="AH777" s="99"/>
      <c r="AI777" s="99"/>
    </row>
    <row r="778" spans="1:35" ht="17.25" customHeight="1" x14ac:dyDescent="0.2">
      <c r="A778" s="86"/>
      <c r="B778" s="87"/>
      <c r="C778" s="88"/>
      <c r="D778" s="88"/>
      <c r="E778" s="114"/>
      <c r="F778" s="98"/>
      <c r="G778" s="115"/>
      <c r="H778" s="116"/>
      <c r="I778" s="168"/>
      <c r="J778" s="169"/>
      <c r="K778" s="169"/>
      <c r="L778" s="169"/>
      <c r="M778" s="169"/>
      <c r="N778" s="170"/>
      <c r="O778" s="168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  <c r="AA778" s="99"/>
      <c r="AB778" s="99"/>
      <c r="AC778" s="99"/>
      <c r="AD778" s="99"/>
      <c r="AE778" s="99"/>
      <c r="AF778" s="99"/>
      <c r="AG778" s="99"/>
      <c r="AH778" s="99"/>
      <c r="AI778" s="99"/>
    </row>
    <row r="779" spans="1:35" ht="17.25" customHeight="1" x14ac:dyDescent="0.2">
      <c r="A779" s="86"/>
      <c r="B779" s="87"/>
      <c r="C779" s="88"/>
      <c r="D779" s="88"/>
      <c r="E779" s="114"/>
      <c r="F779" s="98"/>
      <c r="G779" s="115"/>
      <c r="H779" s="116"/>
      <c r="I779" s="168"/>
      <c r="J779" s="169"/>
      <c r="K779" s="169"/>
      <c r="L779" s="169"/>
      <c r="M779" s="169"/>
      <c r="N779" s="170"/>
      <c r="O779" s="168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  <c r="AB779" s="99"/>
      <c r="AC779" s="99"/>
      <c r="AD779" s="99"/>
      <c r="AE779" s="99"/>
      <c r="AF779" s="99"/>
      <c r="AG779" s="99"/>
      <c r="AH779" s="99"/>
      <c r="AI779" s="99"/>
    </row>
    <row r="780" spans="1:35" ht="17.25" customHeight="1" x14ac:dyDescent="0.2">
      <c r="A780" s="86"/>
      <c r="B780" s="87"/>
      <c r="C780" s="88"/>
      <c r="D780" s="88"/>
      <c r="E780" s="114"/>
      <c r="F780" s="98"/>
      <c r="G780" s="115"/>
      <c r="H780" s="116"/>
      <c r="I780" s="168"/>
      <c r="J780" s="169"/>
      <c r="K780" s="169"/>
      <c r="L780" s="169"/>
      <c r="M780" s="169"/>
      <c r="N780" s="170"/>
      <c r="O780" s="168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  <c r="AA780" s="99"/>
      <c r="AB780" s="99"/>
      <c r="AC780" s="99"/>
      <c r="AD780" s="99"/>
      <c r="AE780" s="99"/>
      <c r="AF780" s="99"/>
      <c r="AG780" s="99"/>
      <c r="AH780" s="99"/>
      <c r="AI780" s="99"/>
    </row>
    <row r="781" spans="1:35" ht="17.25" customHeight="1" x14ac:dyDescent="0.2">
      <c r="A781" s="86"/>
      <c r="B781" s="87"/>
      <c r="C781" s="88"/>
      <c r="D781" s="88"/>
      <c r="E781" s="114"/>
      <c r="F781" s="98"/>
      <c r="G781" s="115"/>
      <c r="H781" s="116"/>
      <c r="I781" s="168"/>
      <c r="J781" s="169"/>
      <c r="K781" s="169"/>
      <c r="L781" s="169"/>
      <c r="M781" s="169"/>
      <c r="N781" s="170"/>
      <c r="O781" s="168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  <c r="AA781" s="99"/>
      <c r="AB781" s="99"/>
      <c r="AC781" s="99"/>
      <c r="AD781" s="99"/>
      <c r="AE781" s="99"/>
      <c r="AF781" s="99"/>
      <c r="AG781" s="99"/>
      <c r="AH781" s="99"/>
      <c r="AI781" s="99"/>
    </row>
    <row r="782" spans="1:35" ht="17.25" customHeight="1" x14ac:dyDescent="0.2">
      <c r="A782" s="86"/>
      <c r="B782" s="87"/>
      <c r="C782" s="88"/>
      <c r="D782" s="88"/>
      <c r="E782" s="114"/>
      <c r="F782" s="98"/>
      <c r="G782" s="115"/>
      <c r="H782" s="116"/>
      <c r="I782" s="168"/>
      <c r="J782" s="169"/>
      <c r="K782" s="169"/>
      <c r="L782" s="169"/>
      <c r="M782" s="169"/>
      <c r="N782" s="170"/>
      <c r="O782" s="168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  <c r="AA782" s="99"/>
      <c r="AB782" s="99"/>
      <c r="AC782" s="99"/>
      <c r="AD782" s="99"/>
      <c r="AE782" s="99"/>
      <c r="AF782" s="99"/>
      <c r="AG782" s="99"/>
      <c r="AH782" s="99"/>
      <c r="AI782" s="99"/>
    </row>
    <row r="783" spans="1:35" ht="17.25" customHeight="1" x14ac:dyDescent="0.2">
      <c r="A783" s="86"/>
      <c r="B783" s="87"/>
      <c r="C783" s="88"/>
      <c r="D783" s="88"/>
      <c r="E783" s="114"/>
      <c r="F783" s="98"/>
      <c r="G783" s="115"/>
      <c r="H783" s="116"/>
      <c r="I783" s="168"/>
      <c r="J783" s="169"/>
      <c r="K783" s="169"/>
      <c r="L783" s="169"/>
      <c r="M783" s="169"/>
      <c r="N783" s="170"/>
      <c r="O783" s="168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  <c r="AA783" s="99"/>
      <c r="AB783" s="99"/>
      <c r="AC783" s="99"/>
      <c r="AD783" s="99"/>
      <c r="AE783" s="99"/>
      <c r="AF783" s="99"/>
      <c r="AG783" s="99"/>
      <c r="AH783" s="99"/>
      <c r="AI783" s="99"/>
    </row>
    <row r="784" spans="1:35" ht="17.25" customHeight="1" x14ac:dyDescent="0.2">
      <c r="A784" s="86"/>
      <c r="B784" s="87"/>
      <c r="C784" s="88"/>
      <c r="D784" s="88"/>
      <c r="E784" s="114"/>
      <c r="F784" s="98"/>
      <c r="G784" s="115"/>
      <c r="H784" s="116"/>
      <c r="I784" s="168"/>
      <c r="J784" s="169"/>
      <c r="K784" s="169"/>
      <c r="L784" s="169"/>
      <c r="M784" s="169"/>
      <c r="N784" s="170"/>
      <c r="O784" s="168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  <c r="AA784" s="99"/>
      <c r="AB784" s="99"/>
      <c r="AC784" s="99"/>
      <c r="AD784" s="99"/>
      <c r="AE784" s="99"/>
      <c r="AF784" s="99"/>
      <c r="AG784" s="99"/>
      <c r="AH784" s="99"/>
      <c r="AI784" s="99"/>
    </row>
    <row r="785" spans="1:35" ht="17.25" customHeight="1" x14ac:dyDescent="0.2">
      <c r="A785" s="86"/>
      <c r="B785" s="87"/>
      <c r="C785" s="88"/>
      <c r="D785" s="88"/>
      <c r="E785" s="114"/>
      <c r="F785" s="98"/>
      <c r="G785" s="115"/>
      <c r="H785" s="116"/>
      <c r="I785" s="168"/>
      <c r="J785" s="169"/>
      <c r="K785" s="169"/>
      <c r="L785" s="169"/>
      <c r="M785" s="169"/>
      <c r="N785" s="170"/>
      <c r="O785" s="168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  <c r="AB785" s="99"/>
      <c r="AC785" s="99"/>
      <c r="AD785" s="99"/>
      <c r="AE785" s="99"/>
      <c r="AF785" s="99"/>
      <c r="AG785" s="99"/>
      <c r="AH785" s="99"/>
      <c r="AI785" s="99"/>
    </row>
    <row r="786" spans="1:35" ht="17.25" customHeight="1" x14ac:dyDescent="0.2">
      <c r="A786" s="86"/>
      <c r="B786" s="87"/>
      <c r="C786" s="88"/>
      <c r="D786" s="88"/>
      <c r="E786" s="114"/>
      <c r="F786" s="98"/>
      <c r="G786" s="115"/>
      <c r="H786" s="116"/>
      <c r="I786" s="168"/>
      <c r="J786" s="169"/>
      <c r="K786" s="169"/>
      <c r="L786" s="169"/>
      <c r="M786" s="169"/>
      <c r="N786" s="170"/>
      <c r="O786" s="168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  <c r="AB786" s="99"/>
      <c r="AC786" s="99"/>
      <c r="AD786" s="99"/>
      <c r="AE786" s="99"/>
      <c r="AF786" s="99"/>
      <c r="AG786" s="99"/>
      <c r="AH786" s="99"/>
      <c r="AI786" s="99"/>
    </row>
    <row r="787" spans="1:35" ht="17.25" customHeight="1" x14ac:dyDescent="0.2">
      <c r="A787" s="86"/>
      <c r="B787" s="87"/>
      <c r="C787" s="88"/>
      <c r="D787" s="88"/>
      <c r="E787" s="114"/>
      <c r="F787" s="98"/>
      <c r="G787" s="115"/>
      <c r="H787" s="116"/>
      <c r="I787" s="168"/>
      <c r="J787" s="169"/>
      <c r="K787" s="169"/>
      <c r="L787" s="169"/>
      <c r="M787" s="169"/>
      <c r="N787" s="170"/>
      <c r="O787" s="168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  <c r="AB787" s="99"/>
      <c r="AC787" s="99"/>
      <c r="AD787" s="99"/>
      <c r="AE787" s="99"/>
      <c r="AF787" s="99"/>
      <c r="AG787" s="99"/>
      <c r="AH787" s="99"/>
      <c r="AI787" s="99"/>
    </row>
    <row r="788" spans="1:35" ht="17.25" customHeight="1" x14ac:dyDescent="0.2">
      <c r="A788" s="86"/>
      <c r="B788" s="87"/>
      <c r="C788" s="88"/>
      <c r="D788" s="88"/>
      <c r="E788" s="114"/>
      <c r="F788" s="98"/>
      <c r="G788" s="115"/>
      <c r="H788" s="116"/>
      <c r="I788" s="168"/>
      <c r="J788" s="169"/>
      <c r="K788" s="169"/>
      <c r="L788" s="169"/>
      <c r="M788" s="169"/>
      <c r="N788" s="170"/>
      <c r="O788" s="168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  <c r="AB788" s="99"/>
      <c r="AC788" s="99"/>
      <c r="AD788" s="99"/>
      <c r="AE788" s="99"/>
      <c r="AF788" s="99"/>
      <c r="AG788" s="99"/>
      <c r="AH788" s="99"/>
      <c r="AI788" s="99"/>
    </row>
    <row r="789" spans="1:35" ht="17.25" customHeight="1" x14ac:dyDescent="0.2">
      <c r="A789" s="86"/>
      <c r="B789" s="87"/>
      <c r="C789" s="88"/>
      <c r="D789" s="88"/>
      <c r="E789" s="114"/>
      <c r="F789" s="98"/>
      <c r="G789" s="115"/>
      <c r="H789" s="116"/>
      <c r="I789" s="168"/>
      <c r="J789" s="169"/>
      <c r="K789" s="169"/>
      <c r="L789" s="169"/>
      <c r="M789" s="169"/>
      <c r="N789" s="170"/>
      <c r="O789" s="168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  <c r="AB789" s="99"/>
      <c r="AC789" s="99"/>
      <c r="AD789" s="99"/>
      <c r="AE789" s="99"/>
      <c r="AF789" s="99"/>
      <c r="AG789" s="99"/>
      <c r="AH789" s="99"/>
      <c r="AI789" s="99"/>
    </row>
    <row r="790" spans="1:35" ht="17.25" customHeight="1" x14ac:dyDescent="0.2">
      <c r="A790" s="86"/>
      <c r="B790" s="87"/>
      <c r="C790" s="88"/>
      <c r="D790" s="88"/>
      <c r="E790" s="114"/>
      <c r="F790" s="98"/>
      <c r="G790" s="115"/>
      <c r="H790" s="116"/>
      <c r="I790" s="168"/>
      <c r="J790" s="169"/>
      <c r="K790" s="169"/>
      <c r="L790" s="169"/>
      <c r="M790" s="169"/>
      <c r="N790" s="170"/>
      <c r="O790" s="168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  <c r="AB790" s="99"/>
      <c r="AC790" s="99"/>
      <c r="AD790" s="99"/>
      <c r="AE790" s="99"/>
      <c r="AF790" s="99"/>
      <c r="AG790" s="99"/>
      <c r="AH790" s="99"/>
      <c r="AI790" s="99"/>
    </row>
    <row r="791" spans="1:35" ht="17.25" customHeight="1" x14ac:dyDescent="0.2">
      <c r="A791" s="86"/>
      <c r="B791" s="87"/>
      <c r="C791" s="88"/>
      <c r="D791" s="88"/>
      <c r="E791" s="114"/>
      <c r="F791" s="98"/>
      <c r="G791" s="115"/>
      <c r="H791" s="116"/>
      <c r="I791" s="168"/>
      <c r="J791" s="169"/>
      <c r="K791" s="169"/>
      <c r="L791" s="169"/>
      <c r="M791" s="169"/>
      <c r="N791" s="170"/>
      <c r="O791" s="168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  <c r="AA791" s="99"/>
      <c r="AB791" s="99"/>
      <c r="AC791" s="99"/>
      <c r="AD791" s="99"/>
      <c r="AE791" s="99"/>
      <c r="AF791" s="99"/>
      <c r="AG791" s="99"/>
      <c r="AH791" s="99"/>
      <c r="AI791" s="99"/>
    </row>
    <row r="792" spans="1:35" ht="17.25" customHeight="1" x14ac:dyDescent="0.2">
      <c r="A792" s="86"/>
      <c r="B792" s="87"/>
      <c r="C792" s="88"/>
      <c r="D792" s="88"/>
      <c r="E792" s="114"/>
      <c r="F792" s="98"/>
      <c r="G792" s="115"/>
      <c r="H792" s="116"/>
      <c r="I792" s="168"/>
      <c r="J792" s="169"/>
      <c r="K792" s="169"/>
      <c r="L792" s="169"/>
      <c r="M792" s="169"/>
      <c r="N792" s="170"/>
      <c r="O792" s="168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  <c r="AB792" s="99"/>
      <c r="AC792" s="99"/>
      <c r="AD792" s="99"/>
      <c r="AE792" s="99"/>
      <c r="AF792" s="99"/>
      <c r="AG792" s="99"/>
      <c r="AH792" s="99"/>
      <c r="AI792" s="99"/>
    </row>
    <row r="793" spans="1:35" ht="17.25" customHeight="1" x14ac:dyDescent="0.2">
      <c r="A793" s="86"/>
      <c r="B793" s="87"/>
      <c r="C793" s="88"/>
      <c r="D793" s="88"/>
      <c r="E793" s="114"/>
      <c r="F793" s="98"/>
      <c r="G793" s="115"/>
      <c r="H793" s="116"/>
      <c r="I793" s="168"/>
      <c r="J793" s="169"/>
      <c r="K793" s="169"/>
      <c r="L793" s="169"/>
      <c r="M793" s="169"/>
      <c r="N793" s="170"/>
      <c r="O793" s="168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  <c r="AB793" s="99"/>
      <c r="AC793" s="99"/>
      <c r="AD793" s="99"/>
      <c r="AE793" s="99"/>
      <c r="AF793" s="99"/>
      <c r="AG793" s="99"/>
      <c r="AH793" s="99"/>
      <c r="AI793" s="99"/>
    </row>
    <row r="794" spans="1:35" ht="17.25" customHeight="1" x14ac:dyDescent="0.2">
      <c r="A794" s="86"/>
      <c r="B794" s="87"/>
      <c r="C794" s="88"/>
      <c r="D794" s="88"/>
      <c r="E794" s="114"/>
      <c r="F794" s="98"/>
      <c r="G794" s="115"/>
      <c r="H794" s="116"/>
      <c r="I794" s="168"/>
      <c r="J794" s="169"/>
      <c r="K794" s="169"/>
      <c r="L794" s="169"/>
      <c r="M794" s="169"/>
      <c r="N794" s="170"/>
      <c r="O794" s="168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  <c r="AB794" s="99"/>
      <c r="AC794" s="99"/>
      <c r="AD794" s="99"/>
      <c r="AE794" s="99"/>
      <c r="AF794" s="99"/>
      <c r="AG794" s="99"/>
      <c r="AH794" s="99"/>
      <c r="AI794" s="99"/>
    </row>
    <row r="795" spans="1:35" ht="17.25" customHeight="1" x14ac:dyDescent="0.2">
      <c r="A795" s="86"/>
      <c r="B795" s="87"/>
      <c r="C795" s="88"/>
      <c r="D795" s="88"/>
      <c r="E795" s="114"/>
      <c r="F795" s="98"/>
      <c r="G795" s="115"/>
      <c r="H795" s="116"/>
      <c r="I795" s="168"/>
      <c r="J795" s="169"/>
      <c r="K795" s="169"/>
      <c r="L795" s="169"/>
      <c r="M795" s="169"/>
      <c r="N795" s="170"/>
      <c r="O795" s="168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  <c r="AB795" s="99"/>
      <c r="AC795" s="99"/>
      <c r="AD795" s="99"/>
      <c r="AE795" s="99"/>
      <c r="AF795" s="99"/>
      <c r="AG795" s="99"/>
      <c r="AH795" s="99"/>
      <c r="AI795" s="99"/>
    </row>
    <row r="796" spans="1:35" ht="17.25" customHeight="1" x14ac:dyDescent="0.2">
      <c r="A796" s="86"/>
      <c r="B796" s="87"/>
      <c r="C796" s="88"/>
      <c r="D796" s="88"/>
      <c r="E796" s="114"/>
      <c r="F796" s="98"/>
      <c r="G796" s="115"/>
      <c r="H796" s="116"/>
      <c r="I796" s="168"/>
      <c r="J796" s="169"/>
      <c r="K796" s="169"/>
      <c r="L796" s="169"/>
      <c r="M796" s="169"/>
      <c r="N796" s="170"/>
      <c r="O796" s="168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  <c r="AB796" s="99"/>
      <c r="AC796" s="99"/>
      <c r="AD796" s="99"/>
      <c r="AE796" s="99"/>
      <c r="AF796" s="99"/>
      <c r="AG796" s="99"/>
      <c r="AH796" s="99"/>
      <c r="AI796" s="99"/>
    </row>
    <row r="797" spans="1:35" ht="17.25" customHeight="1" x14ac:dyDescent="0.2">
      <c r="A797" s="86"/>
      <c r="B797" s="87"/>
      <c r="C797" s="88"/>
      <c r="D797" s="88"/>
      <c r="E797" s="114"/>
      <c r="F797" s="98"/>
      <c r="G797" s="115"/>
      <c r="H797" s="116"/>
      <c r="I797" s="168"/>
      <c r="J797" s="169"/>
      <c r="K797" s="169"/>
      <c r="L797" s="169"/>
      <c r="M797" s="169"/>
      <c r="N797" s="170"/>
      <c r="O797" s="168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  <c r="AC797" s="99"/>
      <c r="AD797" s="99"/>
      <c r="AE797" s="99"/>
      <c r="AF797" s="99"/>
      <c r="AG797" s="99"/>
      <c r="AH797" s="99"/>
      <c r="AI797" s="99"/>
    </row>
    <row r="798" spans="1:35" ht="17.25" customHeight="1" x14ac:dyDescent="0.2">
      <c r="A798" s="86"/>
      <c r="B798" s="87"/>
      <c r="C798" s="88"/>
      <c r="D798" s="88"/>
      <c r="E798" s="114"/>
      <c r="F798" s="98"/>
      <c r="G798" s="115"/>
      <c r="H798" s="116"/>
      <c r="I798" s="168"/>
      <c r="J798" s="169"/>
      <c r="K798" s="169"/>
      <c r="L798" s="169"/>
      <c r="M798" s="169"/>
      <c r="N798" s="170"/>
      <c r="O798" s="168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  <c r="AB798" s="99"/>
      <c r="AC798" s="99"/>
      <c r="AD798" s="99"/>
      <c r="AE798" s="99"/>
      <c r="AF798" s="99"/>
      <c r="AG798" s="99"/>
      <c r="AH798" s="99"/>
      <c r="AI798" s="99"/>
    </row>
    <row r="799" spans="1:35" ht="17.25" customHeight="1" x14ac:dyDescent="0.2">
      <c r="A799" s="86"/>
      <c r="B799" s="87"/>
      <c r="C799" s="88"/>
      <c r="D799" s="88"/>
      <c r="E799" s="114"/>
      <c r="F799" s="98"/>
      <c r="G799" s="115"/>
      <c r="H799" s="116"/>
      <c r="I799" s="168"/>
      <c r="J799" s="169"/>
      <c r="K799" s="169"/>
      <c r="L799" s="169"/>
      <c r="M799" s="169"/>
      <c r="N799" s="170"/>
      <c r="O799" s="168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  <c r="AB799" s="99"/>
      <c r="AC799" s="99"/>
      <c r="AD799" s="99"/>
      <c r="AE799" s="99"/>
      <c r="AF799" s="99"/>
      <c r="AG799" s="99"/>
      <c r="AH799" s="99"/>
      <c r="AI799" s="99"/>
    </row>
    <row r="800" spans="1:35" ht="17.25" customHeight="1" x14ac:dyDescent="0.2">
      <c r="A800" s="86"/>
      <c r="B800" s="87"/>
      <c r="C800" s="88"/>
      <c r="D800" s="88"/>
      <c r="E800" s="114"/>
      <c r="F800" s="98"/>
      <c r="G800" s="115"/>
      <c r="H800" s="116"/>
      <c r="I800" s="168"/>
      <c r="J800" s="169"/>
      <c r="K800" s="169"/>
      <c r="L800" s="169"/>
      <c r="M800" s="169"/>
      <c r="N800" s="170"/>
      <c r="O800" s="168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  <c r="AB800" s="99"/>
      <c r="AC800" s="99"/>
      <c r="AD800" s="99"/>
      <c r="AE800" s="99"/>
      <c r="AF800" s="99"/>
      <c r="AG800" s="99"/>
      <c r="AH800" s="99"/>
      <c r="AI800" s="99"/>
    </row>
    <row r="801" spans="1:35" ht="17.25" customHeight="1" x14ac:dyDescent="0.2">
      <c r="A801" s="86"/>
      <c r="B801" s="87"/>
      <c r="C801" s="88"/>
      <c r="D801" s="88"/>
      <c r="E801" s="114"/>
      <c r="F801" s="98"/>
      <c r="G801" s="115"/>
      <c r="H801" s="116"/>
      <c r="I801" s="168"/>
      <c r="J801" s="169"/>
      <c r="K801" s="169"/>
      <c r="L801" s="169"/>
      <c r="M801" s="169"/>
      <c r="N801" s="170"/>
      <c r="O801" s="168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  <c r="AB801" s="99"/>
      <c r="AC801" s="99"/>
      <c r="AD801" s="99"/>
      <c r="AE801" s="99"/>
      <c r="AF801" s="99"/>
      <c r="AG801" s="99"/>
      <c r="AH801" s="99"/>
      <c r="AI801" s="99"/>
    </row>
    <row r="802" spans="1:35" ht="17.25" customHeight="1" x14ac:dyDescent="0.2">
      <c r="A802" s="86"/>
      <c r="B802" s="87"/>
      <c r="C802" s="88"/>
      <c r="D802" s="88"/>
      <c r="E802" s="114"/>
      <c r="F802" s="98"/>
      <c r="G802" s="115"/>
      <c r="H802" s="116"/>
      <c r="I802" s="168"/>
      <c r="J802" s="169"/>
      <c r="K802" s="169"/>
      <c r="L802" s="169"/>
      <c r="M802" s="169"/>
      <c r="N802" s="170"/>
      <c r="O802" s="168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  <c r="AA802" s="99"/>
      <c r="AB802" s="99"/>
      <c r="AC802" s="99"/>
      <c r="AD802" s="99"/>
      <c r="AE802" s="99"/>
      <c r="AF802" s="99"/>
      <c r="AG802" s="99"/>
      <c r="AH802" s="99"/>
      <c r="AI802" s="99"/>
    </row>
    <row r="803" spans="1:35" ht="17.25" customHeight="1" x14ac:dyDescent="0.2">
      <c r="A803" s="86"/>
      <c r="B803" s="87"/>
      <c r="C803" s="88"/>
      <c r="D803" s="88"/>
      <c r="E803" s="114"/>
      <c r="F803" s="98"/>
      <c r="G803" s="115"/>
      <c r="H803" s="116"/>
      <c r="I803" s="168"/>
      <c r="J803" s="169"/>
      <c r="K803" s="169"/>
      <c r="L803" s="169"/>
      <c r="M803" s="169"/>
      <c r="N803" s="170"/>
      <c r="O803" s="168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  <c r="AB803" s="99"/>
      <c r="AC803" s="99"/>
      <c r="AD803" s="99"/>
      <c r="AE803" s="99"/>
      <c r="AF803" s="99"/>
      <c r="AG803" s="99"/>
      <c r="AH803" s="99"/>
      <c r="AI803" s="99"/>
    </row>
    <row r="804" spans="1:35" ht="17.25" customHeight="1" x14ac:dyDescent="0.2">
      <c r="A804" s="86"/>
      <c r="B804" s="87"/>
      <c r="C804" s="88"/>
      <c r="D804" s="88"/>
      <c r="E804" s="114"/>
      <c r="F804" s="98"/>
      <c r="G804" s="115"/>
      <c r="H804" s="116"/>
      <c r="I804" s="168"/>
      <c r="J804" s="169"/>
      <c r="K804" s="169"/>
      <c r="L804" s="169"/>
      <c r="M804" s="169"/>
      <c r="N804" s="170"/>
      <c r="O804" s="168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  <c r="AB804" s="99"/>
      <c r="AC804" s="99"/>
      <c r="AD804" s="99"/>
      <c r="AE804" s="99"/>
      <c r="AF804" s="99"/>
      <c r="AG804" s="99"/>
      <c r="AH804" s="99"/>
      <c r="AI804" s="99"/>
    </row>
    <row r="805" spans="1:35" ht="17.25" customHeight="1" x14ac:dyDescent="0.2">
      <c r="A805" s="86"/>
      <c r="B805" s="87"/>
      <c r="C805" s="88"/>
      <c r="D805" s="88"/>
      <c r="E805" s="114"/>
      <c r="F805" s="98"/>
      <c r="G805" s="115"/>
      <c r="H805" s="116"/>
      <c r="I805" s="168"/>
      <c r="J805" s="169"/>
      <c r="K805" s="169"/>
      <c r="L805" s="169"/>
      <c r="M805" s="169"/>
      <c r="N805" s="170"/>
      <c r="O805" s="168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  <c r="AB805" s="99"/>
      <c r="AC805" s="99"/>
      <c r="AD805" s="99"/>
      <c r="AE805" s="99"/>
      <c r="AF805" s="99"/>
      <c r="AG805" s="99"/>
      <c r="AH805" s="99"/>
      <c r="AI805" s="99"/>
    </row>
    <row r="806" spans="1:35" ht="17.25" customHeight="1" x14ac:dyDescent="0.2">
      <c r="A806" s="86"/>
      <c r="B806" s="87"/>
      <c r="C806" s="88"/>
      <c r="D806" s="88"/>
      <c r="E806" s="114"/>
      <c r="F806" s="98"/>
      <c r="G806" s="115"/>
      <c r="H806" s="116"/>
      <c r="I806" s="168"/>
      <c r="J806" s="169"/>
      <c r="K806" s="169"/>
      <c r="L806" s="169"/>
      <c r="M806" s="169"/>
      <c r="N806" s="170"/>
      <c r="O806" s="168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  <c r="AC806" s="99"/>
      <c r="AD806" s="99"/>
      <c r="AE806" s="99"/>
      <c r="AF806" s="99"/>
      <c r="AG806" s="99"/>
      <c r="AH806" s="99"/>
      <c r="AI806" s="99"/>
    </row>
    <row r="807" spans="1:35" ht="17.25" customHeight="1" x14ac:dyDescent="0.2">
      <c r="A807" s="86"/>
      <c r="B807" s="87"/>
      <c r="C807" s="88"/>
      <c r="D807" s="88"/>
      <c r="E807" s="114"/>
      <c r="F807" s="98"/>
      <c r="G807" s="115"/>
      <c r="H807" s="116"/>
      <c r="I807" s="168"/>
      <c r="J807" s="169"/>
      <c r="K807" s="169"/>
      <c r="L807" s="169"/>
      <c r="M807" s="169"/>
      <c r="N807" s="170"/>
      <c r="O807" s="168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  <c r="AB807" s="99"/>
      <c r="AC807" s="99"/>
      <c r="AD807" s="99"/>
      <c r="AE807" s="99"/>
      <c r="AF807" s="99"/>
      <c r="AG807" s="99"/>
      <c r="AH807" s="99"/>
      <c r="AI807" s="99"/>
    </row>
    <row r="808" spans="1:35" ht="17.25" customHeight="1" x14ac:dyDescent="0.2">
      <c r="A808" s="86"/>
      <c r="B808" s="87"/>
      <c r="C808" s="88"/>
      <c r="D808" s="88"/>
      <c r="E808" s="114"/>
      <c r="F808" s="98"/>
      <c r="G808" s="115"/>
      <c r="H808" s="116"/>
      <c r="I808" s="168"/>
      <c r="J808" s="169"/>
      <c r="K808" s="169"/>
      <c r="L808" s="169"/>
      <c r="M808" s="169"/>
      <c r="N808" s="170"/>
      <c r="O808" s="168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  <c r="AA808" s="99"/>
      <c r="AB808" s="99"/>
      <c r="AC808" s="99"/>
      <c r="AD808" s="99"/>
      <c r="AE808" s="99"/>
      <c r="AF808" s="99"/>
      <c r="AG808" s="99"/>
      <c r="AH808" s="99"/>
      <c r="AI808" s="99"/>
    </row>
    <row r="809" spans="1:35" ht="17.25" customHeight="1" x14ac:dyDescent="0.2">
      <c r="A809" s="86"/>
      <c r="B809" s="87"/>
      <c r="C809" s="88"/>
      <c r="D809" s="88"/>
      <c r="E809" s="114"/>
      <c r="F809" s="98"/>
      <c r="G809" s="115"/>
      <c r="H809" s="116"/>
      <c r="I809" s="168"/>
      <c r="J809" s="169"/>
      <c r="K809" s="169"/>
      <c r="L809" s="169"/>
      <c r="M809" s="169"/>
      <c r="N809" s="170"/>
      <c r="O809" s="168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  <c r="AA809" s="99"/>
      <c r="AB809" s="99"/>
      <c r="AC809" s="99"/>
      <c r="AD809" s="99"/>
      <c r="AE809" s="99"/>
      <c r="AF809" s="99"/>
      <c r="AG809" s="99"/>
      <c r="AH809" s="99"/>
      <c r="AI809" s="99"/>
    </row>
    <row r="810" spans="1:35" ht="17.25" customHeight="1" x14ac:dyDescent="0.2">
      <c r="A810" s="86"/>
      <c r="B810" s="87"/>
      <c r="C810" s="88"/>
      <c r="D810" s="88"/>
      <c r="E810" s="114"/>
      <c r="F810" s="98"/>
      <c r="G810" s="115"/>
      <c r="H810" s="116"/>
      <c r="I810" s="168"/>
      <c r="J810" s="169"/>
      <c r="K810" s="169"/>
      <c r="L810" s="169"/>
      <c r="M810" s="169"/>
      <c r="N810" s="170"/>
      <c r="O810" s="168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  <c r="AB810" s="99"/>
      <c r="AC810" s="99"/>
      <c r="AD810" s="99"/>
      <c r="AE810" s="99"/>
      <c r="AF810" s="99"/>
      <c r="AG810" s="99"/>
      <c r="AH810" s="99"/>
      <c r="AI810" s="99"/>
    </row>
    <row r="811" spans="1:35" ht="17.25" customHeight="1" x14ac:dyDescent="0.2">
      <c r="A811" s="86"/>
      <c r="B811" s="87"/>
      <c r="C811" s="88"/>
      <c r="D811" s="88"/>
      <c r="E811" s="114"/>
      <c r="F811" s="98"/>
      <c r="G811" s="115"/>
      <c r="H811" s="116"/>
      <c r="I811" s="168"/>
      <c r="J811" s="169"/>
      <c r="K811" s="169"/>
      <c r="L811" s="169"/>
      <c r="M811" s="169"/>
      <c r="N811" s="170"/>
      <c r="O811" s="168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  <c r="AA811" s="99"/>
      <c r="AB811" s="99"/>
      <c r="AC811" s="99"/>
      <c r="AD811" s="99"/>
      <c r="AE811" s="99"/>
      <c r="AF811" s="99"/>
      <c r="AG811" s="99"/>
      <c r="AH811" s="99"/>
      <c r="AI811" s="99"/>
    </row>
    <row r="812" spans="1:35" ht="17.25" customHeight="1" x14ac:dyDescent="0.2">
      <c r="A812" s="86"/>
      <c r="B812" s="87"/>
      <c r="C812" s="88"/>
      <c r="D812" s="88"/>
      <c r="E812" s="114"/>
      <c r="F812" s="98"/>
      <c r="G812" s="115"/>
      <c r="H812" s="116"/>
      <c r="I812" s="168"/>
      <c r="J812" s="169"/>
      <c r="K812" s="169"/>
      <c r="L812" s="169"/>
      <c r="M812" s="169"/>
      <c r="N812" s="170"/>
      <c r="O812" s="168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  <c r="AA812" s="99"/>
      <c r="AB812" s="99"/>
      <c r="AC812" s="99"/>
      <c r="AD812" s="99"/>
      <c r="AE812" s="99"/>
      <c r="AF812" s="99"/>
      <c r="AG812" s="99"/>
      <c r="AH812" s="99"/>
      <c r="AI812" s="99"/>
    </row>
    <row r="813" spans="1:35" ht="17.25" customHeight="1" x14ac:dyDescent="0.2">
      <c r="A813" s="86"/>
      <c r="B813" s="87"/>
      <c r="C813" s="88"/>
      <c r="D813" s="88"/>
      <c r="E813" s="114"/>
      <c r="F813" s="98"/>
      <c r="G813" s="115"/>
      <c r="H813" s="116"/>
      <c r="I813" s="168"/>
      <c r="J813" s="169"/>
      <c r="K813" s="169"/>
      <c r="L813" s="169"/>
      <c r="M813" s="169"/>
      <c r="N813" s="170"/>
      <c r="O813" s="168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  <c r="AA813" s="99"/>
      <c r="AB813" s="99"/>
      <c r="AC813" s="99"/>
      <c r="AD813" s="99"/>
      <c r="AE813" s="99"/>
      <c r="AF813" s="99"/>
      <c r="AG813" s="99"/>
      <c r="AH813" s="99"/>
      <c r="AI813" s="99"/>
    </row>
    <row r="814" spans="1:35" ht="17.25" customHeight="1" x14ac:dyDescent="0.2">
      <c r="A814" s="86"/>
      <c r="B814" s="87"/>
      <c r="C814" s="88"/>
      <c r="D814" s="88"/>
      <c r="E814" s="114"/>
      <c r="F814" s="98"/>
      <c r="G814" s="115"/>
      <c r="H814" s="116"/>
      <c r="I814" s="168"/>
      <c r="J814" s="169"/>
      <c r="K814" s="169"/>
      <c r="L814" s="169"/>
      <c r="M814" s="169"/>
      <c r="N814" s="170"/>
      <c r="O814" s="168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  <c r="AA814" s="99"/>
      <c r="AB814" s="99"/>
      <c r="AC814" s="99"/>
      <c r="AD814" s="99"/>
      <c r="AE814" s="99"/>
      <c r="AF814" s="99"/>
      <c r="AG814" s="99"/>
      <c r="AH814" s="99"/>
      <c r="AI814" s="99"/>
    </row>
    <row r="815" spans="1:35" ht="17.25" customHeight="1" x14ac:dyDescent="0.2">
      <c r="A815" s="86"/>
      <c r="B815" s="87"/>
      <c r="C815" s="88"/>
      <c r="D815" s="88"/>
      <c r="E815" s="114"/>
      <c r="F815" s="98"/>
      <c r="G815" s="115"/>
      <c r="H815" s="116"/>
      <c r="I815" s="168"/>
      <c r="J815" s="169"/>
      <c r="K815" s="169"/>
      <c r="L815" s="169"/>
      <c r="M815" s="169"/>
      <c r="N815" s="170"/>
      <c r="O815" s="168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  <c r="AB815" s="99"/>
      <c r="AC815" s="99"/>
      <c r="AD815" s="99"/>
      <c r="AE815" s="99"/>
      <c r="AF815" s="99"/>
      <c r="AG815" s="99"/>
      <c r="AH815" s="99"/>
      <c r="AI815" s="99"/>
    </row>
    <row r="816" spans="1:35" ht="17.25" customHeight="1" x14ac:dyDescent="0.2">
      <c r="A816" s="86"/>
      <c r="B816" s="87"/>
      <c r="C816" s="88"/>
      <c r="D816" s="88"/>
      <c r="E816" s="114"/>
      <c r="F816" s="98"/>
      <c r="G816" s="115"/>
      <c r="H816" s="116"/>
      <c r="I816" s="168"/>
      <c r="J816" s="169"/>
      <c r="K816" s="169"/>
      <c r="L816" s="169"/>
      <c r="M816" s="169"/>
      <c r="N816" s="170"/>
      <c r="O816" s="168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  <c r="AA816" s="99"/>
      <c r="AB816" s="99"/>
      <c r="AC816" s="99"/>
      <c r="AD816" s="99"/>
      <c r="AE816" s="99"/>
      <c r="AF816" s="99"/>
      <c r="AG816" s="99"/>
      <c r="AH816" s="99"/>
      <c r="AI816" s="99"/>
    </row>
    <row r="817" spans="1:35" ht="17.25" customHeight="1" x14ac:dyDescent="0.2">
      <c r="A817" s="86"/>
      <c r="B817" s="87"/>
      <c r="C817" s="88"/>
      <c r="D817" s="88"/>
      <c r="E817" s="114"/>
      <c r="F817" s="98"/>
      <c r="G817" s="115"/>
      <c r="H817" s="116"/>
      <c r="I817" s="168"/>
      <c r="J817" s="169"/>
      <c r="K817" s="169"/>
      <c r="L817" s="169"/>
      <c r="M817" s="169"/>
      <c r="N817" s="170"/>
      <c r="O817" s="168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  <c r="AA817" s="99"/>
      <c r="AB817" s="99"/>
      <c r="AC817" s="99"/>
      <c r="AD817" s="99"/>
      <c r="AE817" s="99"/>
      <c r="AF817" s="99"/>
      <c r="AG817" s="99"/>
      <c r="AH817" s="99"/>
      <c r="AI817" s="99"/>
    </row>
    <row r="818" spans="1:35" ht="17.25" customHeight="1" x14ac:dyDescent="0.2">
      <c r="A818" s="86"/>
      <c r="B818" s="87"/>
      <c r="C818" s="88"/>
      <c r="D818" s="88"/>
      <c r="E818" s="114"/>
      <c r="F818" s="98"/>
      <c r="G818" s="115"/>
      <c r="H818" s="116"/>
      <c r="I818" s="168"/>
      <c r="J818" s="169"/>
      <c r="K818" s="169"/>
      <c r="L818" s="169"/>
      <c r="M818" s="169"/>
      <c r="N818" s="170"/>
      <c r="O818" s="168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  <c r="AA818" s="99"/>
      <c r="AB818" s="99"/>
      <c r="AC818" s="99"/>
      <c r="AD818" s="99"/>
      <c r="AE818" s="99"/>
      <c r="AF818" s="99"/>
      <c r="AG818" s="99"/>
      <c r="AH818" s="99"/>
      <c r="AI818" s="99"/>
    </row>
    <row r="819" spans="1:35" ht="17.25" customHeight="1" x14ac:dyDescent="0.2">
      <c r="A819" s="86"/>
      <c r="B819" s="87"/>
      <c r="C819" s="88"/>
      <c r="D819" s="88"/>
      <c r="E819" s="114"/>
      <c r="F819" s="98"/>
      <c r="G819" s="115"/>
      <c r="H819" s="116"/>
      <c r="I819" s="168"/>
      <c r="J819" s="169"/>
      <c r="K819" s="169"/>
      <c r="L819" s="169"/>
      <c r="M819" s="169"/>
      <c r="N819" s="170"/>
      <c r="O819" s="168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  <c r="AB819" s="99"/>
      <c r="AC819" s="99"/>
      <c r="AD819" s="99"/>
      <c r="AE819" s="99"/>
      <c r="AF819" s="99"/>
      <c r="AG819" s="99"/>
      <c r="AH819" s="99"/>
      <c r="AI819" s="99"/>
    </row>
    <row r="820" spans="1:35" ht="17.25" customHeight="1" x14ac:dyDescent="0.2">
      <c r="A820" s="86"/>
      <c r="B820" s="87"/>
      <c r="C820" s="88"/>
      <c r="D820" s="88"/>
      <c r="E820" s="114"/>
      <c r="F820" s="98"/>
      <c r="G820" s="115"/>
      <c r="H820" s="116"/>
      <c r="I820" s="168"/>
      <c r="J820" s="169"/>
      <c r="K820" s="169"/>
      <c r="L820" s="169"/>
      <c r="M820" s="169"/>
      <c r="N820" s="170"/>
      <c r="O820" s="168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  <c r="AB820" s="99"/>
      <c r="AC820" s="99"/>
      <c r="AD820" s="99"/>
      <c r="AE820" s="99"/>
      <c r="AF820" s="99"/>
      <c r="AG820" s="99"/>
      <c r="AH820" s="99"/>
      <c r="AI820" s="99"/>
    </row>
    <row r="821" spans="1:35" ht="17.25" customHeight="1" x14ac:dyDescent="0.2">
      <c r="A821" s="86"/>
      <c r="B821" s="87"/>
      <c r="C821" s="88"/>
      <c r="D821" s="88"/>
      <c r="E821" s="114"/>
      <c r="F821" s="98"/>
      <c r="G821" s="115"/>
      <c r="H821" s="116"/>
      <c r="I821" s="168"/>
      <c r="J821" s="169"/>
      <c r="K821" s="169"/>
      <c r="L821" s="169"/>
      <c r="M821" s="169"/>
      <c r="N821" s="170"/>
      <c r="O821" s="168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  <c r="AA821" s="99"/>
      <c r="AB821" s="99"/>
      <c r="AC821" s="99"/>
      <c r="AD821" s="99"/>
      <c r="AE821" s="99"/>
      <c r="AF821" s="99"/>
      <c r="AG821" s="99"/>
      <c r="AH821" s="99"/>
      <c r="AI821" s="99"/>
    </row>
    <row r="822" spans="1:35" ht="17.25" customHeight="1" x14ac:dyDescent="0.2">
      <c r="A822" s="86"/>
      <c r="B822" s="87"/>
      <c r="C822" s="88"/>
      <c r="D822" s="88"/>
      <c r="E822" s="114"/>
      <c r="F822" s="98"/>
      <c r="G822" s="115"/>
      <c r="H822" s="116"/>
      <c r="I822" s="168"/>
      <c r="J822" s="169"/>
      <c r="K822" s="169"/>
      <c r="L822" s="169"/>
      <c r="M822" s="169"/>
      <c r="N822" s="170"/>
      <c r="O822" s="168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  <c r="AA822" s="99"/>
      <c r="AB822" s="99"/>
      <c r="AC822" s="99"/>
      <c r="AD822" s="99"/>
      <c r="AE822" s="99"/>
      <c r="AF822" s="99"/>
      <c r="AG822" s="99"/>
      <c r="AH822" s="99"/>
      <c r="AI822" s="99"/>
    </row>
    <row r="823" spans="1:35" ht="17.25" customHeight="1" x14ac:dyDescent="0.2">
      <c r="A823" s="86"/>
      <c r="B823" s="87"/>
      <c r="C823" s="88"/>
      <c r="D823" s="88"/>
      <c r="E823" s="114"/>
      <c r="F823" s="98"/>
      <c r="G823" s="115"/>
      <c r="H823" s="116"/>
      <c r="I823" s="168"/>
      <c r="J823" s="169"/>
      <c r="K823" s="169"/>
      <c r="L823" s="169"/>
      <c r="M823" s="169"/>
      <c r="N823" s="170"/>
      <c r="O823" s="168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  <c r="AB823" s="99"/>
      <c r="AC823" s="99"/>
      <c r="AD823" s="99"/>
      <c r="AE823" s="99"/>
      <c r="AF823" s="99"/>
      <c r="AG823" s="99"/>
      <c r="AH823" s="99"/>
      <c r="AI823" s="99"/>
    </row>
    <row r="824" spans="1:35" ht="17.25" customHeight="1" x14ac:dyDescent="0.2">
      <c r="A824" s="86"/>
      <c r="B824" s="87"/>
      <c r="C824" s="88"/>
      <c r="D824" s="88"/>
      <c r="E824" s="114"/>
      <c r="F824" s="98"/>
      <c r="G824" s="115"/>
      <c r="H824" s="116"/>
      <c r="I824" s="168"/>
      <c r="J824" s="169"/>
      <c r="K824" s="169"/>
      <c r="L824" s="169"/>
      <c r="M824" s="169"/>
      <c r="N824" s="170"/>
      <c r="O824" s="168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  <c r="AB824" s="99"/>
      <c r="AC824" s="99"/>
      <c r="AD824" s="99"/>
      <c r="AE824" s="99"/>
      <c r="AF824" s="99"/>
      <c r="AG824" s="99"/>
      <c r="AH824" s="99"/>
      <c r="AI824" s="99"/>
    </row>
    <row r="825" spans="1:35" ht="17.25" customHeight="1" x14ac:dyDescent="0.2">
      <c r="A825" s="86"/>
      <c r="B825" s="87"/>
      <c r="C825" s="88"/>
      <c r="D825" s="88"/>
      <c r="E825" s="114"/>
      <c r="F825" s="98"/>
      <c r="G825" s="115"/>
      <c r="H825" s="116"/>
      <c r="I825" s="168"/>
      <c r="J825" s="169"/>
      <c r="K825" s="169"/>
      <c r="L825" s="169"/>
      <c r="M825" s="169"/>
      <c r="N825" s="170"/>
      <c r="O825" s="168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  <c r="AB825" s="99"/>
      <c r="AC825" s="99"/>
      <c r="AD825" s="99"/>
      <c r="AE825" s="99"/>
      <c r="AF825" s="99"/>
      <c r="AG825" s="99"/>
      <c r="AH825" s="99"/>
      <c r="AI825" s="99"/>
    </row>
    <row r="826" spans="1:35" ht="17.25" customHeight="1" x14ac:dyDescent="0.2">
      <c r="A826" s="86"/>
      <c r="B826" s="87"/>
      <c r="C826" s="88"/>
      <c r="D826" s="88"/>
      <c r="E826" s="114"/>
      <c r="F826" s="98"/>
      <c r="G826" s="115"/>
      <c r="H826" s="116"/>
      <c r="I826" s="168"/>
      <c r="J826" s="169"/>
      <c r="K826" s="169"/>
      <c r="L826" s="169"/>
      <c r="M826" s="169"/>
      <c r="N826" s="170"/>
      <c r="O826" s="168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  <c r="AA826" s="99"/>
      <c r="AB826" s="99"/>
      <c r="AC826" s="99"/>
      <c r="AD826" s="99"/>
      <c r="AE826" s="99"/>
      <c r="AF826" s="99"/>
      <c r="AG826" s="99"/>
      <c r="AH826" s="99"/>
      <c r="AI826" s="99"/>
    </row>
    <row r="827" spans="1:35" ht="17.25" customHeight="1" x14ac:dyDescent="0.2">
      <c r="A827" s="86"/>
      <c r="B827" s="87"/>
      <c r="C827" s="88"/>
      <c r="D827" s="88"/>
      <c r="E827" s="114"/>
      <c r="F827" s="98"/>
      <c r="G827" s="115"/>
      <c r="H827" s="116"/>
      <c r="I827" s="168"/>
      <c r="J827" s="169"/>
      <c r="K827" s="169"/>
      <c r="L827" s="169"/>
      <c r="M827" s="169"/>
      <c r="N827" s="170"/>
      <c r="O827" s="168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  <c r="AB827" s="99"/>
      <c r="AC827" s="99"/>
      <c r="AD827" s="99"/>
      <c r="AE827" s="99"/>
      <c r="AF827" s="99"/>
      <c r="AG827" s="99"/>
      <c r="AH827" s="99"/>
      <c r="AI827" s="99"/>
    </row>
    <row r="828" spans="1:35" ht="17.25" customHeight="1" x14ac:dyDescent="0.2">
      <c r="A828" s="86"/>
      <c r="B828" s="87"/>
      <c r="C828" s="88"/>
      <c r="D828" s="88"/>
      <c r="E828" s="114"/>
      <c r="F828" s="98"/>
      <c r="G828" s="115"/>
      <c r="H828" s="116"/>
      <c r="I828" s="168"/>
      <c r="J828" s="169"/>
      <c r="K828" s="169"/>
      <c r="L828" s="169"/>
      <c r="M828" s="169"/>
      <c r="N828" s="170"/>
      <c r="O828" s="168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  <c r="AA828" s="99"/>
      <c r="AB828" s="99"/>
      <c r="AC828" s="99"/>
      <c r="AD828" s="99"/>
      <c r="AE828" s="99"/>
      <c r="AF828" s="99"/>
      <c r="AG828" s="99"/>
      <c r="AH828" s="99"/>
      <c r="AI828" s="99"/>
    </row>
    <row r="829" spans="1:35" ht="17.25" customHeight="1" x14ac:dyDescent="0.2">
      <c r="A829" s="86"/>
      <c r="B829" s="87"/>
      <c r="C829" s="88"/>
      <c r="D829" s="88"/>
      <c r="E829" s="114"/>
      <c r="F829" s="98"/>
      <c r="G829" s="115"/>
      <c r="H829" s="116"/>
      <c r="I829" s="168"/>
      <c r="J829" s="169"/>
      <c r="K829" s="169"/>
      <c r="L829" s="169"/>
      <c r="M829" s="169"/>
      <c r="N829" s="170"/>
      <c r="O829" s="168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  <c r="AA829" s="99"/>
      <c r="AB829" s="99"/>
      <c r="AC829" s="99"/>
      <c r="AD829" s="99"/>
      <c r="AE829" s="99"/>
      <c r="AF829" s="99"/>
      <c r="AG829" s="99"/>
      <c r="AH829" s="99"/>
      <c r="AI829" s="99"/>
    </row>
    <row r="830" spans="1:35" ht="17.25" customHeight="1" x14ac:dyDescent="0.2">
      <c r="A830" s="86"/>
      <c r="B830" s="87"/>
      <c r="C830" s="88"/>
      <c r="D830" s="88"/>
      <c r="E830" s="114"/>
      <c r="F830" s="98"/>
      <c r="G830" s="115"/>
      <c r="H830" s="116"/>
      <c r="I830" s="168"/>
      <c r="J830" s="169"/>
      <c r="K830" s="169"/>
      <c r="L830" s="169"/>
      <c r="M830" s="169"/>
      <c r="N830" s="170"/>
      <c r="O830" s="168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  <c r="AA830" s="99"/>
      <c r="AB830" s="99"/>
      <c r="AC830" s="99"/>
      <c r="AD830" s="99"/>
      <c r="AE830" s="99"/>
      <c r="AF830" s="99"/>
      <c r="AG830" s="99"/>
      <c r="AH830" s="99"/>
      <c r="AI830" s="99"/>
    </row>
    <row r="831" spans="1:35" ht="17.25" customHeight="1" x14ac:dyDescent="0.2">
      <c r="A831" s="86"/>
      <c r="B831" s="87"/>
      <c r="C831" s="88"/>
      <c r="D831" s="88"/>
      <c r="E831" s="114"/>
      <c r="F831" s="98"/>
      <c r="G831" s="115"/>
      <c r="H831" s="116"/>
      <c r="I831" s="168"/>
      <c r="J831" s="169"/>
      <c r="K831" s="169"/>
      <c r="L831" s="169"/>
      <c r="M831" s="169"/>
      <c r="N831" s="170"/>
      <c r="O831" s="168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  <c r="AA831" s="99"/>
      <c r="AB831" s="99"/>
      <c r="AC831" s="99"/>
      <c r="AD831" s="99"/>
      <c r="AE831" s="99"/>
      <c r="AF831" s="99"/>
      <c r="AG831" s="99"/>
      <c r="AH831" s="99"/>
      <c r="AI831" s="99"/>
    </row>
    <row r="832" spans="1:35" ht="17.25" customHeight="1" x14ac:dyDescent="0.2">
      <c r="A832" s="86"/>
      <c r="B832" s="87"/>
      <c r="C832" s="88"/>
      <c r="D832" s="88"/>
      <c r="E832" s="114"/>
      <c r="F832" s="98"/>
      <c r="G832" s="115"/>
      <c r="H832" s="116"/>
      <c r="I832" s="168"/>
      <c r="J832" s="169"/>
      <c r="K832" s="169"/>
      <c r="L832" s="169"/>
      <c r="M832" s="169"/>
      <c r="N832" s="170"/>
      <c r="O832" s="168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  <c r="AA832" s="99"/>
      <c r="AB832" s="99"/>
      <c r="AC832" s="99"/>
      <c r="AD832" s="99"/>
      <c r="AE832" s="99"/>
      <c r="AF832" s="99"/>
      <c r="AG832" s="99"/>
      <c r="AH832" s="99"/>
      <c r="AI832" s="99"/>
    </row>
    <row r="833" spans="1:35" ht="17.25" customHeight="1" x14ac:dyDescent="0.2">
      <c r="A833" s="86"/>
      <c r="B833" s="87"/>
      <c r="C833" s="88"/>
      <c r="D833" s="88"/>
      <c r="E833" s="114"/>
      <c r="F833" s="98"/>
      <c r="G833" s="115"/>
      <c r="H833" s="116"/>
      <c r="I833" s="168"/>
      <c r="J833" s="169"/>
      <c r="K833" s="169"/>
      <c r="L833" s="169"/>
      <c r="M833" s="169"/>
      <c r="N833" s="170"/>
      <c r="O833" s="168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  <c r="AB833" s="99"/>
      <c r="AC833" s="99"/>
      <c r="AD833" s="99"/>
      <c r="AE833" s="99"/>
      <c r="AF833" s="99"/>
      <c r="AG833" s="99"/>
      <c r="AH833" s="99"/>
      <c r="AI833" s="99"/>
    </row>
    <row r="834" spans="1:35" ht="17.25" customHeight="1" x14ac:dyDescent="0.2">
      <c r="A834" s="86"/>
      <c r="B834" s="87"/>
      <c r="C834" s="88"/>
      <c r="D834" s="88"/>
      <c r="E834" s="114"/>
      <c r="F834" s="98"/>
      <c r="G834" s="115"/>
      <c r="H834" s="116"/>
      <c r="I834" s="168"/>
      <c r="J834" s="169"/>
      <c r="K834" s="169"/>
      <c r="L834" s="169"/>
      <c r="M834" s="169"/>
      <c r="N834" s="170"/>
      <c r="O834" s="168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  <c r="AA834" s="99"/>
      <c r="AB834" s="99"/>
      <c r="AC834" s="99"/>
      <c r="AD834" s="99"/>
      <c r="AE834" s="99"/>
      <c r="AF834" s="99"/>
      <c r="AG834" s="99"/>
      <c r="AH834" s="99"/>
      <c r="AI834" s="99"/>
    </row>
    <row r="835" spans="1:35" ht="17.25" customHeight="1" x14ac:dyDescent="0.2">
      <c r="A835" s="86"/>
      <c r="B835" s="87"/>
      <c r="C835" s="88"/>
      <c r="D835" s="88"/>
      <c r="E835" s="114"/>
      <c r="F835" s="98"/>
      <c r="G835" s="115"/>
      <c r="H835" s="116"/>
      <c r="I835" s="168"/>
      <c r="J835" s="169"/>
      <c r="K835" s="169"/>
      <c r="L835" s="169"/>
      <c r="M835" s="169"/>
      <c r="N835" s="170"/>
      <c r="O835" s="168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  <c r="AA835" s="99"/>
      <c r="AB835" s="99"/>
      <c r="AC835" s="99"/>
      <c r="AD835" s="99"/>
      <c r="AE835" s="99"/>
      <c r="AF835" s="99"/>
      <c r="AG835" s="99"/>
      <c r="AH835" s="99"/>
      <c r="AI835" s="99"/>
    </row>
    <row r="836" spans="1:35" ht="17.25" customHeight="1" x14ac:dyDescent="0.2">
      <c r="A836" s="86"/>
      <c r="B836" s="87"/>
      <c r="C836" s="88"/>
      <c r="D836" s="88"/>
      <c r="E836" s="114"/>
      <c r="F836" s="98"/>
      <c r="G836" s="115"/>
      <c r="H836" s="116"/>
      <c r="I836" s="168"/>
      <c r="J836" s="169"/>
      <c r="K836" s="169"/>
      <c r="L836" s="169"/>
      <c r="M836" s="169"/>
      <c r="N836" s="170"/>
      <c r="O836" s="168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  <c r="AB836" s="99"/>
      <c r="AC836" s="99"/>
      <c r="AD836" s="99"/>
      <c r="AE836" s="99"/>
      <c r="AF836" s="99"/>
      <c r="AG836" s="99"/>
      <c r="AH836" s="99"/>
      <c r="AI836" s="99"/>
    </row>
    <row r="837" spans="1:35" ht="17.25" customHeight="1" x14ac:dyDescent="0.2">
      <c r="A837" s="86"/>
      <c r="B837" s="87"/>
      <c r="C837" s="88"/>
      <c r="D837" s="88"/>
      <c r="E837" s="114"/>
      <c r="F837" s="98"/>
      <c r="G837" s="115"/>
      <c r="H837" s="116"/>
      <c r="I837" s="168"/>
      <c r="J837" s="169"/>
      <c r="K837" s="169"/>
      <c r="L837" s="169"/>
      <c r="M837" s="169"/>
      <c r="N837" s="170"/>
      <c r="O837" s="168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  <c r="AB837" s="99"/>
      <c r="AC837" s="99"/>
      <c r="AD837" s="99"/>
      <c r="AE837" s="99"/>
      <c r="AF837" s="99"/>
      <c r="AG837" s="99"/>
      <c r="AH837" s="99"/>
      <c r="AI837" s="99"/>
    </row>
    <row r="838" spans="1:35" ht="17.25" customHeight="1" x14ac:dyDescent="0.2">
      <c r="A838" s="86"/>
      <c r="B838" s="87"/>
      <c r="C838" s="88"/>
      <c r="D838" s="88"/>
      <c r="E838" s="114"/>
      <c r="F838" s="98"/>
      <c r="G838" s="115"/>
      <c r="H838" s="116"/>
      <c r="I838" s="168"/>
      <c r="J838" s="169"/>
      <c r="K838" s="169"/>
      <c r="L838" s="169"/>
      <c r="M838" s="169"/>
      <c r="N838" s="170"/>
      <c r="O838" s="168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  <c r="AA838" s="99"/>
      <c r="AB838" s="99"/>
      <c r="AC838" s="99"/>
      <c r="AD838" s="99"/>
      <c r="AE838" s="99"/>
      <c r="AF838" s="99"/>
      <c r="AG838" s="99"/>
      <c r="AH838" s="99"/>
      <c r="AI838" s="99"/>
    </row>
    <row r="839" spans="1:35" ht="17.25" customHeight="1" x14ac:dyDescent="0.2">
      <c r="A839" s="86"/>
      <c r="B839" s="87"/>
      <c r="C839" s="88"/>
      <c r="D839" s="88"/>
      <c r="E839" s="114"/>
      <c r="F839" s="98"/>
      <c r="G839" s="115"/>
      <c r="H839" s="116"/>
      <c r="I839" s="168"/>
      <c r="J839" s="169"/>
      <c r="K839" s="169"/>
      <c r="L839" s="169"/>
      <c r="M839" s="169"/>
      <c r="N839" s="170"/>
      <c r="O839" s="168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  <c r="AB839" s="99"/>
      <c r="AC839" s="99"/>
      <c r="AD839" s="99"/>
      <c r="AE839" s="99"/>
      <c r="AF839" s="99"/>
      <c r="AG839" s="99"/>
      <c r="AH839" s="99"/>
      <c r="AI839" s="99"/>
    </row>
    <row r="840" spans="1:35" ht="17.25" customHeight="1" x14ac:dyDescent="0.2">
      <c r="A840" s="86"/>
      <c r="B840" s="87"/>
      <c r="C840" s="88"/>
      <c r="D840" s="88"/>
      <c r="E840" s="114"/>
      <c r="F840" s="98"/>
      <c r="G840" s="115"/>
      <c r="H840" s="116"/>
      <c r="I840" s="168"/>
      <c r="J840" s="169"/>
      <c r="K840" s="169"/>
      <c r="L840" s="169"/>
      <c r="M840" s="169"/>
      <c r="N840" s="170"/>
      <c r="O840" s="168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  <c r="AA840" s="99"/>
      <c r="AB840" s="99"/>
      <c r="AC840" s="99"/>
      <c r="AD840" s="99"/>
      <c r="AE840" s="99"/>
      <c r="AF840" s="99"/>
      <c r="AG840" s="99"/>
      <c r="AH840" s="99"/>
      <c r="AI840" s="99"/>
    </row>
    <row r="841" spans="1:35" ht="17.25" customHeight="1" x14ac:dyDescent="0.2">
      <c r="A841" s="86"/>
      <c r="B841" s="87"/>
      <c r="C841" s="88"/>
      <c r="D841" s="88"/>
      <c r="E841" s="114"/>
      <c r="F841" s="98"/>
      <c r="G841" s="115"/>
      <c r="H841" s="116"/>
      <c r="I841" s="168"/>
      <c r="J841" s="169"/>
      <c r="K841" s="169"/>
      <c r="L841" s="169"/>
      <c r="M841" s="169"/>
      <c r="N841" s="170"/>
      <c r="O841" s="168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  <c r="AB841" s="99"/>
      <c r="AC841" s="99"/>
      <c r="AD841" s="99"/>
      <c r="AE841" s="99"/>
      <c r="AF841" s="99"/>
      <c r="AG841" s="99"/>
      <c r="AH841" s="99"/>
      <c r="AI841" s="99"/>
    </row>
    <row r="842" spans="1:35" ht="17.25" customHeight="1" x14ac:dyDescent="0.2">
      <c r="A842" s="86"/>
      <c r="B842" s="87"/>
      <c r="C842" s="88"/>
      <c r="D842" s="88"/>
      <c r="E842" s="114"/>
      <c r="F842" s="98"/>
      <c r="G842" s="115"/>
      <c r="H842" s="116"/>
      <c r="I842" s="168"/>
      <c r="J842" s="169"/>
      <c r="K842" s="169"/>
      <c r="L842" s="169"/>
      <c r="M842" s="169"/>
      <c r="N842" s="170"/>
      <c r="O842" s="168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  <c r="AB842" s="99"/>
      <c r="AC842" s="99"/>
      <c r="AD842" s="99"/>
      <c r="AE842" s="99"/>
      <c r="AF842" s="99"/>
      <c r="AG842" s="99"/>
      <c r="AH842" s="99"/>
      <c r="AI842" s="99"/>
    </row>
    <row r="843" spans="1:35" ht="17.25" customHeight="1" x14ac:dyDescent="0.2">
      <c r="A843" s="86"/>
      <c r="B843" s="87"/>
      <c r="C843" s="88"/>
      <c r="D843" s="88"/>
      <c r="E843" s="114"/>
      <c r="F843" s="98"/>
      <c r="G843" s="115"/>
      <c r="H843" s="116"/>
      <c r="I843" s="168"/>
      <c r="J843" s="169"/>
      <c r="K843" s="169"/>
      <c r="L843" s="169"/>
      <c r="M843" s="169"/>
      <c r="N843" s="170"/>
      <c r="O843" s="168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  <c r="AB843" s="99"/>
      <c r="AC843" s="99"/>
      <c r="AD843" s="99"/>
      <c r="AE843" s="99"/>
      <c r="AF843" s="99"/>
      <c r="AG843" s="99"/>
      <c r="AH843" s="99"/>
      <c r="AI843" s="99"/>
    </row>
    <row r="844" spans="1:35" ht="17.25" customHeight="1" x14ac:dyDescent="0.2">
      <c r="A844" s="86"/>
      <c r="B844" s="87"/>
      <c r="C844" s="88"/>
      <c r="D844" s="88"/>
      <c r="E844" s="114"/>
      <c r="F844" s="98"/>
      <c r="G844" s="115"/>
      <c r="H844" s="116"/>
      <c r="I844" s="168"/>
      <c r="J844" s="169"/>
      <c r="K844" s="169"/>
      <c r="L844" s="169"/>
      <c r="M844" s="169"/>
      <c r="N844" s="170"/>
      <c r="O844" s="168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  <c r="AA844" s="99"/>
      <c r="AB844" s="99"/>
      <c r="AC844" s="99"/>
      <c r="AD844" s="99"/>
      <c r="AE844" s="99"/>
      <c r="AF844" s="99"/>
      <c r="AG844" s="99"/>
      <c r="AH844" s="99"/>
      <c r="AI844" s="99"/>
    </row>
    <row r="845" spans="1:35" ht="17.25" customHeight="1" x14ac:dyDescent="0.2">
      <c r="A845" s="86"/>
      <c r="B845" s="87"/>
      <c r="C845" s="88"/>
      <c r="D845" s="88"/>
      <c r="E845" s="114"/>
      <c r="F845" s="98"/>
      <c r="G845" s="115"/>
      <c r="H845" s="116"/>
      <c r="I845" s="168"/>
      <c r="J845" s="169"/>
      <c r="K845" s="169"/>
      <c r="L845" s="169"/>
      <c r="M845" s="169"/>
      <c r="N845" s="170"/>
      <c r="O845" s="168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  <c r="AA845" s="99"/>
      <c r="AB845" s="99"/>
      <c r="AC845" s="99"/>
      <c r="AD845" s="99"/>
      <c r="AE845" s="99"/>
      <c r="AF845" s="99"/>
      <c r="AG845" s="99"/>
      <c r="AH845" s="99"/>
      <c r="AI845" s="99"/>
    </row>
    <row r="846" spans="1:35" ht="17.25" customHeight="1" x14ac:dyDescent="0.2">
      <c r="A846" s="86"/>
      <c r="B846" s="87"/>
      <c r="C846" s="88"/>
      <c r="D846" s="88"/>
      <c r="E846" s="114"/>
      <c r="F846" s="98"/>
      <c r="G846" s="115"/>
      <c r="H846" s="116"/>
      <c r="I846" s="168"/>
      <c r="J846" s="169"/>
      <c r="K846" s="169"/>
      <c r="L846" s="169"/>
      <c r="M846" s="169"/>
      <c r="N846" s="170"/>
      <c r="O846" s="168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  <c r="AA846" s="99"/>
      <c r="AB846" s="99"/>
      <c r="AC846" s="99"/>
      <c r="AD846" s="99"/>
      <c r="AE846" s="99"/>
      <c r="AF846" s="99"/>
      <c r="AG846" s="99"/>
      <c r="AH846" s="99"/>
      <c r="AI846" s="99"/>
    </row>
    <row r="847" spans="1:35" ht="17.25" customHeight="1" x14ac:dyDescent="0.2">
      <c r="A847" s="86"/>
      <c r="B847" s="87"/>
      <c r="C847" s="88"/>
      <c r="D847" s="88"/>
      <c r="E847" s="114"/>
      <c r="F847" s="98"/>
      <c r="G847" s="115"/>
      <c r="H847" s="116"/>
      <c r="I847" s="168"/>
      <c r="J847" s="169"/>
      <c r="K847" s="169"/>
      <c r="L847" s="169"/>
      <c r="M847" s="169"/>
      <c r="N847" s="170"/>
      <c r="O847" s="168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  <c r="AA847" s="99"/>
      <c r="AB847" s="99"/>
      <c r="AC847" s="99"/>
      <c r="AD847" s="99"/>
      <c r="AE847" s="99"/>
      <c r="AF847" s="99"/>
      <c r="AG847" s="99"/>
      <c r="AH847" s="99"/>
      <c r="AI847" s="99"/>
    </row>
    <row r="848" spans="1:35" ht="17.25" customHeight="1" x14ac:dyDescent="0.2">
      <c r="A848" s="86"/>
      <c r="B848" s="87"/>
      <c r="C848" s="88"/>
      <c r="D848" s="88"/>
      <c r="E848" s="114"/>
      <c r="F848" s="98"/>
      <c r="G848" s="115"/>
      <c r="H848" s="116"/>
      <c r="I848" s="168"/>
      <c r="J848" s="169"/>
      <c r="K848" s="169"/>
      <c r="L848" s="169"/>
      <c r="M848" s="169"/>
      <c r="N848" s="170"/>
      <c r="O848" s="168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  <c r="AA848" s="99"/>
      <c r="AB848" s="99"/>
      <c r="AC848" s="99"/>
      <c r="AD848" s="99"/>
      <c r="AE848" s="99"/>
      <c r="AF848" s="99"/>
      <c r="AG848" s="99"/>
      <c r="AH848" s="99"/>
      <c r="AI848" s="99"/>
    </row>
    <row r="849" spans="1:35" ht="17.25" customHeight="1" x14ac:dyDescent="0.2">
      <c r="A849" s="86"/>
      <c r="B849" s="87"/>
      <c r="C849" s="88"/>
      <c r="D849" s="88"/>
      <c r="E849" s="114"/>
      <c r="F849" s="98"/>
      <c r="G849" s="115"/>
      <c r="H849" s="116"/>
      <c r="I849" s="168"/>
      <c r="J849" s="169"/>
      <c r="K849" s="169"/>
      <c r="L849" s="169"/>
      <c r="M849" s="169"/>
      <c r="N849" s="170"/>
      <c r="O849" s="168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  <c r="AA849" s="99"/>
      <c r="AB849" s="99"/>
      <c r="AC849" s="99"/>
      <c r="AD849" s="99"/>
      <c r="AE849" s="99"/>
      <c r="AF849" s="99"/>
      <c r="AG849" s="99"/>
      <c r="AH849" s="99"/>
      <c r="AI849" s="99"/>
    </row>
    <row r="850" spans="1:35" ht="17.25" customHeight="1" x14ac:dyDescent="0.2">
      <c r="A850" s="86"/>
      <c r="B850" s="87"/>
      <c r="C850" s="88"/>
      <c r="D850" s="88"/>
      <c r="E850" s="114"/>
      <c r="F850" s="98"/>
      <c r="G850" s="115"/>
      <c r="H850" s="116"/>
      <c r="I850" s="168"/>
      <c r="J850" s="169"/>
      <c r="K850" s="169"/>
      <c r="L850" s="169"/>
      <c r="M850" s="169"/>
      <c r="N850" s="170"/>
      <c r="O850" s="168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  <c r="AB850" s="99"/>
      <c r="AC850" s="99"/>
      <c r="AD850" s="99"/>
      <c r="AE850" s="99"/>
      <c r="AF850" s="99"/>
      <c r="AG850" s="99"/>
      <c r="AH850" s="99"/>
      <c r="AI850" s="99"/>
    </row>
    <row r="851" spans="1:35" ht="17.25" customHeight="1" x14ac:dyDescent="0.2">
      <c r="A851" s="86"/>
      <c r="B851" s="87"/>
      <c r="C851" s="88"/>
      <c r="D851" s="88"/>
      <c r="E851" s="114"/>
      <c r="F851" s="98"/>
      <c r="G851" s="115"/>
      <c r="H851" s="116"/>
      <c r="I851" s="168"/>
      <c r="J851" s="169"/>
      <c r="K851" s="169"/>
      <c r="L851" s="169"/>
      <c r="M851" s="169"/>
      <c r="N851" s="170"/>
      <c r="O851" s="168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  <c r="AB851" s="99"/>
      <c r="AC851" s="99"/>
      <c r="AD851" s="99"/>
      <c r="AE851" s="99"/>
      <c r="AF851" s="99"/>
      <c r="AG851" s="99"/>
      <c r="AH851" s="99"/>
      <c r="AI851" s="99"/>
    </row>
    <row r="852" spans="1:35" ht="17.25" customHeight="1" x14ac:dyDescent="0.2">
      <c r="A852" s="86"/>
      <c r="B852" s="87"/>
      <c r="C852" s="88"/>
      <c r="D852" s="88"/>
      <c r="E852" s="114"/>
      <c r="F852" s="98"/>
      <c r="G852" s="115"/>
      <c r="H852" s="116"/>
      <c r="I852" s="168"/>
      <c r="J852" s="169"/>
      <c r="K852" s="169"/>
      <c r="L852" s="169"/>
      <c r="M852" s="169"/>
      <c r="N852" s="170"/>
      <c r="O852" s="168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  <c r="AB852" s="99"/>
      <c r="AC852" s="99"/>
      <c r="AD852" s="99"/>
      <c r="AE852" s="99"/>
      <c r="AF852" s="99"/>
      <c r="AG852" s="99"/>
      <c r="AH852" s="99"/>
      <c r="AI852" s="99"/>
    </row>
    <row r="853" spans="1:35" ht="17.25" customHeight="1" x14ac:dyDescent="0.2">
      <c r="A853" s="86"/>
      <c r="B853" s="87"/>
      <c r="C853" s="88"/>
      <c r="D853" s="88"/>
      <c r="E853" s="114"/>
      <c r="F853" s="98"/>
      <c r="G853" s="115"/>
      <c r="H853" s="116"/>
      <c r="I853" s="168"/>
      <c r="J853" s="169"/>
      <c r="K853" s="169"/>
      <c r="L853" s="169"/>
      <c r="M853" s="169"/>
      <c r="N853" s="170"/>
      <c r="O853" s="168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  <c r="AB853" s="99"/>
      <c r="AC853" s="99"/>
      <c r="AD853" s="99"/>
      <c r="AE853" s="99"/>
      <c r="AF853" s="99"/>
      <c r="AG853" s="99"/>
      <c r="AH853" s="99"/>
      <c r="AI853" s="99"/>
    </row>
    <row r="854" spans="1:35" ht="17.25" customHeight="1" x14ac:dyDescent="0.2">
      <c r="A854" s="86"/>
      <c r="B854" s="87"/>
      <c r="C854" s="88"/>
      <c r="D854" s="88"/>
      <c r="E854" s="114"/>
      <c r="F854" s="98"/>
      <c r="G854" s="115"/>
      <c r="H854" s="116"/>
      <c r="I854" s="168"/>
      <c r="J854" s="169"/>
      <c r="K854" s="169"/>
      <c r="L854" s="169"/>
      <c r="M854" s="169"/>
      <c r="N854" s="170"/>
      <c r="O854" s="168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  <c r="AB854" s="99"/>
      <c r="AC854" s="99"/>
      <c r="AD854" s="99"/>
      <c r="AE854" s="99"/>
      <c r="AF854" s="99"/>
      <c r="AG854" s="99"/>
      <c r="AH854" s="99"/>
      <c r="AI854" s="99"/>
    </row>
    <row r="855" spans="1:35" ht="17.25" customHeight="1" x14ac:dyDescent="0.2">
      <c r="A855" s="86"/>
      <c r="B855" s="87"/>
      <c r="C855" s="88"/>
      <c r="D855" s="88"/>
      <c r="E855" s="114"/>
      <c r="F855" s="98"/>
      <c r="G855" s="115"/>
      <c r="H855" s="116"/>
      <c r="I855" s="168"/>
      <c r="J855" s="169"/>
      <c r="K855" s="169"/>
      <c r="L855" s="169"/>
      <c r="M855" s="169"/>
      <c r="N855" s="170"/>
      <c r="O855" s="168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  <c r="AB855" s="99"/>
      <c r="AC855" s="99"/>
      <c r="AD855" s="99"/>
      <c r="AE855" s="99"/>
      <c r="AF855" s="99"/>
      <c r="AG855" s="99"/>
      <c r="AH855" s="99"/>
      <c r="AI855" s="99"/>
    </row>
    <row r="856" spans="1:35" ht="17.25" customHeight="1" x14ac:dyDescent="0.2">
      <c r="A856" s="86"/>
      <c r="B856" s="87"/>
      <c r="C856" s="88"/>
      <c r="D856" s="88"/>
      <c r="E856" s="114"/>
      <c r="F856" s="98"/>
      <c r="G856" s="115"/>
      <c r="H856" s="116"/>
      <c r="I856" s="168"/>
      <c r="J856" s="169"/>
      <c r="K856" s="169"/>
      <c r="L856" s="169"/>
      <c r="M856" s="169"/>
      <c r="N856" s="170"/>
      <c r="O856" s="168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  <c r="AB856" s="99"/>
      <c r="AC856" s="99"/>
      <c r="AD856" s="99"/>
      <c r="AE856" s="99"/>
      <c r="AF856" s="99"/>
      <c r="AG856" s="99"/>
      <c r="AH856" s="99"/>
      <c r="AI856" s="99"/>
    </row>
    <row r="857" spans="1:35" ht="17.25" customHeight="1" x14ac:dyDescent="0.2">
      <c r="A857" s="86"/>
      <c r="B857" s="87"/>
      <c r="C857" s="88"/>
      <c r="D857" s="88"/>
      <c r="E857" s="114"/>
      <c r="F857" s="98"/>
      <c r="G857" s="115"/>
      <c r="H857" s="116"/>
      <c r="I857" s="168"/>
      <c r="J857" s="169"/>
      <c r="K857" s="169"/>
      <c r="L857" s="169"/>
      <c r="M857" s="169"/>
      <c r="N857" s="170"/>
      <c r="O857" s="168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  <c r="AB857" s="99"/>
      <c r="AC857" s="99"/>
      <c r="AD857" s="99"/>
      <c r="AE857" s="99"/>
      <c r="AF857" s="99"/>
      <c r="AG857" s="99"/>
      <c r="AH857" s="99"/>
      <c r="AI857" s="99"/>
    </row>
    <row r="858" spans="1:35" ht="17.25" customHeight="1" x14ac:dyDescent="0.2">
      <c r="A858" s="86"/>
      <c r="B858" s="87"/>
      <c r="C858" s="88"/>
      <c r="D858" s="88"/>
      <c r="E858" s="114"/>
      <c r="F858" s="98"/>
      <c r="G858" s="115"/>
      <c r="H858" s="116"/>
      <c r="I858" s="168"/>
      <c r="J858" s="169"/>
      <c r="K858" s="169"/>
      <c r="L858" s="169"/>
      <c r="M858" s="169"/>
      <c r="N858" s="170"/>
      <c r="O858" s="168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  <c r="AB858" s="99"/>
      <c r="AC858" s="99"/>
      <c r="AD858" s="99"/>
      <c r="AE858" s="99"/>
      <c r="AF858" s="99"/>
      <c r="AG858" s="99"/>
      <c r="AH858" s="99"/>
      <c r="AI858" s="99"/>
    </row>
    <row r="859" spans="1:35" ht="17.25" customHeight="1" x14ac:dyDescent="0.2">
      <c r="A859" s="86"/>
      <c r="B859" s="87"/>
      <c r="C859" s="88"/>
      <c r="D859" s="88"/>
      <c r="E859" s="114"/>
      <c r="F859" s="98"/>
      <c r="G859" s="115"/>
      <c r="H859" s="116"/>
      <c r="I859" s="168"/>
      <c r="J859" s="169"/>
      <c r="K859" s="169"/>
      <c r="L859" s="169"/>
      <c r="M859" s="169"/>
      <c r="N859" s="170"/>
      <c r="O859" s="168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  <c r="AB859" s="99"/>
      <c r="AC859" s="99"/>
      <c r="AD859" s="99"/>
      <c r="AE859" s="99"/>
      <c r="AF859" s="99"/>
      <c r="AG859" s="99"/>
      <c r="AH859" s="99"/>
      <c r="AI859" s="99"/>
    </row>
    <row r="860" spans="1:35" ht="17.25" customHeight="1" x14ac:dyDescent="0.2">
      <c r="A860" s="86"/>
      <c r="B860" s="87"/>
      <c r="C860" s="88"/>
      <c r="D860" s="88"/>
      <c r="E860" s="114"/>
      <c r="F860" s="98"/>
      <c r="G860" s="115"/>
      <c r="H860" s="116"/>
      <c r="I860" s="168"/>
      <c r="J860" s="169"/>
      <c r="K860" s="169"/>
      <c r="L860" s="169"/>
      <c r="M860" s="169"/>
      <c r="N860" s="170"/>
      <c r="O860" s="168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  <c r="AB860" s="99"/>
      <c r="AC860" s="99"/>
      <c r="AD860" s="99"/>
      <c r="AE860" s="99"/>
      <c r="AF860" s="99"/>
      <c r="AG860" s="99"/>
      <c r="AH860" s="99"/>
      <c r="AI860" s="99"/>
    </row>
    <row r="861" spans="1:35" ht="17.25" customHeight="1" x14ac:dyDescent="0.2">
      <c r="A861" s="86"/>
      <c r="B861" s="87"/>
      <c r="C861" s="88"/>
      <c r="D861" s="88"/>
      <c r="E861" s="114"/>
      <c r="F861" s="98"/>
      <c r="G861" s="115"/>
      <c r="H861" s="116"/>
      <c r="I861" s="168"/>
      <c r="J861" s="169"/>
      <c r="K861" s="169"/>
      <c r="L861" s="169"/>
      <c r="M861" s="169"/>
      <c r="N861" s="170"/>
      <c r="O861" s="168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  <c r="AB861" s="99"/>
      <c r="AC861" s="99"/>
      <c r="AD861" s="99"/>
      <c r="AE861" s="99"/>
      <c r="AF861" s="99"/>
      <c r="AG861" s="99"/>
      <c r="AH861" s="99"/>
      <c r="AI861" s="99"/>
    </row>
    <row r="862" spans="1:35" ht="17.25" customHeight="1" x14ac:dyDescent="0.2">
      <c r="A862" s="86"/>
      <c r="B862" s="87"/>
      <c r="C862" s="88"/>
      <c r="D862" s="88"/>
      <c r="E862" s="114"/>
      <c r="F862" s="98"/>
      <c r="G862" s="115"/>
      <c r="H862" s="116"/>
      <c r="I862" s="168"/>
      <c r="J862" s="169"/>
      <c r="K862" s="169"/>
      <c r="L862" s="169"/>
      <c r="M862" s="169"/>
      <c r="N862" s="170"/>
      <c r="O862" s="168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  <c r="AB862" s="99"/>
      <c r="AC862" s="99"/>
      <c r="AD862" s="99"/>
      <c r="AE862" s="99"/>
      <c r="AF862" s="99"/>
      <c r="AG862" s="99"/>
      <c r="AH862" s="99"/>
      <c r="AI862" s="99"/>
    </row>
    <row r="863" spans="1:35" ht="17.25" customHeight="1" x14ac:dyDescent="0.2">
      <c r="A863" s="86"/>
      <c r="B863" s="87"/>
      <c r="C863" s="88"/>
      <c r="D863" s="88"/>
      <c r="E863" s="114"/>
      <c r="F863" s="98"/>
      <c r="G863" s="115"/>
      <c r="H863" s="116"/>
      <c r="I863" s="168"/>
      <c r="J863" s="169"/>
      <c r="K863" s="169"/>
      <c r="L863" s="169"/>
      <c r="M863" s="169"/>
      <c r="N863" s="170"/>
      <c r="O863" s="168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  <c r="AA863" s="99"/>
      <c r="AB863" s="99"/>
      <c r="AC863" s="99"/>
      <c r="AD863" s="99"/>
      <c r="AE863" s="99"/>
      <c r="AF863" s="99"/>
      <c r="AG863" s="99"/>
      <c r="AH863" s="99"/>
      <c r="AI863" s="99"/>
    </row>
    <row r="864" spans="1:35" ht="17.25" customHeight="1" x14ac:dyDescent="0.2">
      <c r="A864" s="86"/>
      <c r="B864" s="87"/>
      <c r="C864" s="88"/>
      <c r="D864" s="88"/>
      <c r="E864" s="114"/>
      <c r="F864" s="98"/>
      <c r="G864" s="115"/>
      <c r="H864" s="116"/>
      <c r="I864" s="168"/>
      <c r="J864" s="169"/>
      <c r="K864" s="169"/>
      <c r="L864" s="169"/>
      <c r="M864" s="169"/>
      <c r="N864" s="170"/>
      <c r="O864" s="168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  <c r="AB864" s="99"/>
      <c r="AC864" s="99"/>
      <c r="AD864" s="99"/>
      <c r="AE864" s="99"/>
      <c r="AF864" s="99"/>
      <c r="AG864" s="99"/>
      <c r="AH864" s="99"/>
      <c r="AI864" s="99"/>
    </row>
    <row r="865" spans="1:35" ht="17.25" customHeight="1" x14ac:dyDescent="0.2">
      <c r="A865" s="86"/>
      <c r="B865" s="87"/>
      <c r="C865" s="88"/>
      <c r="D865" s="88"/>
      <c r="E865" s="114"/>
      <c r="F865" s="98"/>
      <c r="G865" s="115"/>
      <c r="H865" s="116"/>
      <c r="I865" s="168"/>
      <c r="J865" s="169"/>
      <c r="K865" s="169"/>
      <c r="L865" s="169"/>
      <c r="M865" s="169"/>
      <c r="N865" s="170"/>
      <c r="O865" s="168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  <c r="AB865" s="99"/>
      <c r="AC865" s="99"/>
      <c r="AD865" s="99"/>
      <c r="AE865" s="99"/>
      <c r="AF865" s="99"/>
      <c r="AG865" s="99"/>
      <c r="AH865" s="99"/>
      <c r="AI865" s="99"/>
    </row>
    <row r="866" spans="1:35" ht="17.25" customHeight="1" x14ac:dyDescent="0.2">
      <c r="A866" s="86"/>
      <c r="B866" s="87"/>
      <c r="C866" s="88"/>
      <c r="D866" s="88"/>
      <c r="E866" s="114"/>
      <c r="F866" s="98"/>
      <c r="G866" s="115"/>
      <c r="H866" s="116"/>
      <c r="I866" s="168"/>
      <c r="J866" s="169"/>
      <c r="K866" s="169"/>
      <c r="L866" s="169"/>
      <c r="M866" s="169"/>
      <c r="N866" s="170"/>
      <c r="O866" s="168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  <c r="AB866" s="99"/>
      <c r="AC866" s="99"/>
      <c r="AD866" s="99"/>
      <c r="AE866" s="99"/>
      <c r="AF866" s="99"/>
      <c r="AG866" s="99"/>
      <c r="AH866" s="99"/>
      <c r="AI866" s="99"/>
    </row>
    <row r="867" spans="1:35" ht="17.25" customHeight="1" x14ac:dyDescent="0.2">
      <c r="A867" s="86"/>
      <c r="B867" s="87"/>
      <c r="C867" s="88"/>
      <c r="D867" s="88"/>
      <c r="E867" s="114"/>
      <c r="F867" s="98"/>
      <c r="G867" s="115"/>
      <c r="H867" s="116"/>
      <c r="I867" s="168"/>
      <c r="J867" s="169"/>
      <c r="K867" s="169"/>
      <c r="L867" s="169"/>
      <c r="M867" s="169"/>
      <c r="N867" s="170"/>
      <c r="O867" s="168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  <c r="AB867" s="99"/>
      <c r="AC867" s="99"/>
      <c r="AD867" s="99"/>
      <c r="AE867" s="99"/>
      <c r="AF867" s="99"/>
      <c r="AG867" s="99"/>
      <c r="AH867" s="99"/>
      <c r="AI867" s="99"/>
    </row>
    <row r="868" spans="1:35" ht="17.25" customHeight="1" x14ac:dyDescent="0.2">
      <c r="A868" s="86"/>
      <c r="B868" s="87"/>
      <c r="C868" s="88"/>
      <c r="D868" s="88"/>
      <c r="E868" s="114"/>
      <c r="F868" s="98"/>
      <c r="G868" s="115"/>
      <c r="H868" s="116"/>
      <c r="I868" s="168"/>
      <c r="J868" s="169"/>
      <c r="K868" s="169"/>
      <c r="L868" s="169"/>
      <c r="M868" s="169"/>
      <c r="N868" s="170"/>
      <c r="O868" s="168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  <c r="AB868" s="99"/>
      <c r="AC868" s="99"/>
      <c r="AD868" s="99"/>
      <c r="AE868" s="99"/>
      <c r="AF868" s="99"/>
      <c r="AG868" s="99"/>
      <c r="AH868" s="99"/>
      <c r="AI868" s="99"/>
    </row>
    <row r="869" spans="1:35" ht="17.25" customHeight="1" x14ac:dyDescent="0.2">
      <c r="A869" s="86"/>
      <c r="B869" s="87"/>
      <c r="C869" s="88"/>
      <c r="D869" s="88"/>
      <c r="E869" s="114"/>
      <c r="F869" s="98"/>
      <c r="G869" s="115"/>
      <c r="H869" s="116"/>
      <c r="I869" s="168"/>
      <c r="J869" s="169"/>
      <c r="K869" s="169"/>
      <c r="L869" s="169"/>
      <c r="M869" s="169"/>
      <c r="N869" s="170"/>
      <c r="O869" s="168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  <c r="AB869" s="99"/>
      <c r="AC869" s="99"/>
      <c r="AD869" s="99"/>
      <c r="AE869" s="99"/>
      <c r="AF869" s="99"/>
      <c r="AG869" s="99"/>
      <c r="AH869" s="99"/>
      <c r="AI869" s="99"/>
    </row>
    <row r="870" spans="1:35" ht="17.25" customHeight="1" x14ac:dyDescent="0.2">
      <c r="A870" s="86"/>
      <c r="B870" s="87"/>
      <c r="C870" s="88"/>
      <c r="D870" s="88"/>
      <c r="E870" s="114"/>
      <c r="F870" s="98"/>
      <c r="G870" s="115"/>
      <c r="H870" s="116"/>
      <c r="I870" s="168"/>
      <c r="J870" s="169"/>
      <c r="K870" s="169"/>
      <c r="L870" s="169"/>
      <c r="M870" s="169"/>
      <c r="N870" s="170"/>
      <c r="O870" s="168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  <c r="AB870" s="99"/>
      <c r="AC870" s="99"/>
      <c r="AD870" s="99"/>
      <c r="AE870" s="99"/>
      <c r="AF870" s="99"/>
      <c r="AG870" s="99"/>
      <c r="AH870" s="99"/>
      <c r="AI870" s="99"/>
    </row>
    <row r="871" spans="1:35" ht="17.25" customHeight="1" x14ac:dyDescent="0.2">
      <c r="A871" s="86"/>
      <c r="B871" s="87"/>
      <c r="C871" s="88"/>
      <c r="D871" s="88"/>
      <c r="E871" s="114"/>
      <c r="F871" s="98"/>
      <c r="G871" s="115"/>
      <c r="H871" s="116"/>
      <c r="I871" s="168"/>
      <c r="J871" s="169"/>
      <c r="K871" s="169"/>
      <c r="L871" s="169"/>
      <c r="M871" s="169"/>
      <c r="N871" s="170"/>
      <c r="O871" s="168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  <c r="AB871" s="99"/>
      <c r="AC871" s="99"/>
      <c r="AD871" s="99"/>
      <c r="AE871" s="99"/>
      <c r="AF871" s="99"/>
      <c r="AG871" s="99"/>
      <c r="AH871" s="99"/>
      <c r="AI871" s="99"/>
    </row>
    <row r="872" spans="1:35" ht="17.25" customHeight="1" x14ac:dyDescent="0.2">
      <c r="A872" s="86"/>
      <c r="B872" s="87"/>
      <c r="C872" s="88"/>
      <c r="D872" s="88"/>
      <c r="E872" s="114"/>
      <c r="F872" s="98"/>
      <c r="G872" s="115"/>
      <c r="H872" s="116"/>
      <c r="I872" s="168"/>
      <c r="J872" s="169"/>
      <c r="K872" s="169"/>
      <c r="L872" s="169"/>
      <c r="M872" s="169"/>
      <c r="N872" s="170"/>
      <c r="O872" s="168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  <c r="AB872" s="99"/>
      <c r="AC872" s="99"/>
      <c r="AD872" s="99"/>
      <c r="AE872" s="99"/>
      <c r="AF872" s="99"/>
      <c r="AG872" s="99"/>
      <c r="AH872" s="99"/>
      <c r="AI872" s="99"/>
    </row>
    <row r="873" spans="1:35" ht="17.25" customHeight="1" x14ac:dyDescent="0.2">
      <c r="A873" s="86"/>
      <c r="B873" s="87"/>
      <c r="C873" s="88"/>
      <c r="D873" s="88"/>
      <c r="E873" s="114"/>
      <c r="F873" s="98"/>
      <c r="G873" s="115"/>
      <c r="H873" s="116"/>
      <c r="I873" s="168"/>
      <c r="J873" s="169"/>
      <c r="K873" s="169"/>
      <c r="L873" s="169"/>
      <c r="M873" s="169"/>
      <c r="N873" s="170"/>
      <c r="O873" s="168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  <c r="AB873" s="99"/>
      <c r="AC873" s="99"/>
      <c r="AD873" s="99"/>
      <c r="AE873" s="99"/>
      <c r="AF873" s="99"/>
      <c r="AG873" s="99"/>
      <c r="AH873" s="99"/>
      <c r="AI873" s="99"/>
    </row>
    <row r="874" spans="1:35" ht="17.25" customHeight="1" x14ac:dyDescent="0.2">
      <c r="A874" s="86"/>
      <c r="B874" s="87"/>
      <c r="C874" s="88"/>
      <c r="D874" s="88"/>
      <c r="E874" s="114"/>
      <c r="F874" s="98"/>
      <c r="G874" s="115"/>
      <c r="H874" s="116"/>
      <c r="I874" s="168"/>
      <c r="J874" s="169"/>
      <c r="K874" s="169"/>
      <c r="L874" s="169"/>
      <c r="M874" s="169"/>
      <c r="N874" s="170"/>
      <c r="O874" s="168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  <c r="AB874" s="99"/>
      <c r="AC874" s="99"/>
      <c r="AD874" s="99"/>
      <c r="AE874" s="99"/>
      <c r="AF874" s="99"/>
      <c r="AG874" s="99"/>
      <c r="AH874" s="99"/>
      <c r="AI874" s="99"/>
    </row>
    <row r="875" spans="1:35" ht="17.25" customHeight="1" x14ac:dyDescent="0.2">
      <c r="A875" s="86"/>
      <c r="B875" s="87"/>
      <c r="C875" s="88"/>
      <c r="D875" s="88"/>
      <c r="E875" s="114"/>
      <c r="F875" s="98"/>
      <c r="G875" s="115"/>
      <c r="H875" s="116"/>
      <c r="I875" s="168"/>
      <c r="J875" s="169"/>
      <c r="K875" s="169"/>
      <c r="L875" s="169"/>
      <c r="M875" s="169"/>
      <c r="N875" s="170"/>
      <c r="O875" s="168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  <c r="AB875" s="99"/>
      <c r="AC875" s="99"/>
      <c r="AD875" s="99"/>
      <c r="AE875" s="99"/>
      <c r="AF875" s="99"/>
      <c r="AG875" s="99"/>
      <c r="AH875" s="99"/>
      <c r="AI875" s="99"/>
    </row>
    <row r="876" spans="1:35" ht="17.25" customHeight="1" x14ac:dyDescent="0.2">
      <c r="A876" s="86"/>
      <c r="B876" s="87"/>
      <c r="C876" s="88"/>
      <c r="D876" s="88"/>
      <c r="E876" s="114"/>
      <c r="F876" s="98"/>
      <c r="G876" s="115"/>
      <c r="H876" s="116"/>
      <c r="I876" s="168"/>
      <c r="J876" s="169"/>
      <c r="K876" s="169"/>
      <c r="L876" s="169"/>
      <c r="M876" s="169"/>
      <c r="N876" s="170"/>
      <c r="O876" s="168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  <c r="AB876" s="99"/>
      <c r="AC876" s="99"/>
      <c r="AD876" s="99"/>
      <c r="AE876" s="99"/>
      <c r="AF876" s="99"/>
      <c r="AG876" s="99"/>
      <c r="AH876" s="99"/>
      <c r="AI876" s="99"/>
    </row>
    <row r="877" spans="1:35" ht="17.25" customHeight="1" x14ac:dyDescent="0.2">
      <c r="A877" s="86"/>
      <c r="B877" s="87"/>
      <c r="C877" s="88"/>
      <c r="D877" s="88"/>
      <c r="E877" s="114"/>
      <c r="F877" s="98"/>
      <c r="G877" s="115"/>
      <c r="H877" s="116"/>
      <c r="I877" s="168"/>
      <c r="J877" s="169"/>
      <c r="K877" s="169"/>
      <c r="L877" s="169"/>
      <c r="M877" s="169"/>
      <c r="N877" s="170"/>
      <c r="O877" s="168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  <c r="AB877" s="99"/>
      <c r="AC877" s="99"/>
      <c r="AD877" s="99"/>
      <c r="AE877" s="99"/>
      <c r="AF877" s="99"/>
      <c r="AG877" s="99"/>
      <c r="AH877" s="99"/>
      <c r="AI877" s="99"/>
    </row>
    <row r="878" spans="1:35" ht="17.25" customHeight="1" x14ac:dyDescent="0.2">
      <c r="A878" s="86"/>
      <c r="B878" s="87"/>
      <c r="C878" s="88"/>
      <c r="D878" s="88"/>
      <c r="E878" s="114"/>
      <c r="F878" s="98"/>
      <c r="G878" s="115"/>
      <c r="H878" s="116"/>
      <c r="I878" s="168"/>
      <c r="J878" s="169"/>
      <c r="K878" s="169"/>
      <c r="L878" s="169"/>
      <c r="M878" s="169"/>
      <c r="N878" s="170"/>
      <c r="O878" s="168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  <c r="AB878" s="99"/>
      <c r="AC878" s="99"/>
      <c r="AD878" s="99"/>
      <c r="AE878" s="99"/>
      <c r="AF878" s="99"/>
      <c r="AG878" s="99"/>
      <c r="AH878" s="99"/>
      <c r="AI878" s="99"/>
    </row>
    <row r="879" spans="1:35" ht="17.25" customHeight="1" x14ac:dyDescent="0.2">
      <c r="A879" s="86"/>
      <c r="B879" s="87"/>
      <c r="C879" s="88"/>
      <c r="D879" s="88"/>
      <c r="E879" s="114"/>
      <c r="F879" s="98"/>
      <c r="G879" s="115"/>
      <c r="H879" s="116"/>
      <c r="I879" s="168"/>
      <c r="J879" s="169"/>
      <c r="K879" s="169"/>
      <c r="L879" s="169"/>
      <c r="M879" s="169"/>
      <c r="N879" s="170"/>
      <c r="O879" s="168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  <c r="AA879" s="99"/>
      <c r="AB879" s="99"/>
      <c r="AC879" s="99"/>
      <c r="AD879" s="99"/>
      <c r="AE879" s="99"/>
      <c r="AF879" s="99"/>
      <c r="AG879" s="99"/>
      <c r="AH879" s="99"/>
      <c r="AI879" s="99"/>
    </row>
    <row r="880" spans="1:35" ht="17.25" customHeight="1" x14ac:dyDescent="0.2">
      <c r="A880" s="86"/>
      <c r="B880" s="87"/>
      <c r="C880" s="88"/>
      <c r="D880" s="88"/>
      <c r="E880" s="114"/>
      <c r="F880" s="98"/>
      <c r="G880" s="115"/>
      <c r="H880" s="116"/>
      <c r="I880" s="168"/>
      <c r="J880" s="169"/>
      <c r="K880" s="169"/>
      <c r="L880" s="169"/>
      <c r="M880" s="169"/>
      <c r="N880" s="170"/>
      <c r="O880" s="168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  <c r="AB880" s="99"/>
      <c r="AC880" s="99"/>
      <c r="AD880" s="99"/>
      <c r="AE880" s="99"/>
      <c r="AF880" s="99"/>
      <c r="AG880" s="99"/>
      <c r="AH880" s="99"/>
      <c r="AI880" s="99"/>
    </row>
    <row r="881" spans="1:35" ht="17.25" customHeight="1" x14ac:dyDescent="0.2">
      <c r="A881" s="86"/>
      <c r="B881" s="87"/>
      <c r="C881" s="88"/>
      <c r="D881" s="88"/>
      <c r="E881" s="114"/>
      <c r="F881" s="98"/>
      <c r="G881" s="115"/>
      <c r="H881" s="116"/>
      <c r="I881" s="168"/>
      <c r="J881" s="169"/>
      <c r="K881" s="169"/>
      <c r="L881" s="169"/>
      <c r="M881" s="169"/>
      <c r="N881" s="170"/>
      <c r="O881" s="168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  <c r="AB881" s="99"/>
      <c r="AC881" s="99"/>
      <c r="AD881" s="99"/>
      <c r="AE881" s="99"/>
      <c r="AF881" s="99"/>
      <c r="AG881" s="99"/>
      <c r="AH881" s="99"/>
      <c r="AI881" s="99"/>
    </row>
    <row r="882" spans="1:35" ht="17.25" customHeight="1" x14ac:dyDescent="0.2">
      <c r="A882" s="86"/>
      <c r="B882" s="87"/>
      <c r="C882" s="88"/>
      <c r="D882" s="88"/>
      <c r="E882" s="114"/>
      <c r="F882" s="98"/>
      <c r="G882" s="115"/>
      <c r="H882" s="116"/>
      <c r="I882" s="168"/>
      <c r="J882" s="169"/>
      <c r="K882" s="169"/>
      <c r="L882" s="169"/>
      <c r="M882" s="169"/>
      <c r="N882" s="170"/>
      <c r="O882" s="168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  <c r="AB882" s="99"/>
      <c r="AC882" s="99"/>
      <c r="AD882" s="99"/>
      <c r="AE882" s="99"/>
      <c r="AF882" s="99"/>
      <c r="AG882" s="99"/>
      <c r="AH882" s="99"/>
      <c r="AI882" s="99"/>
    </row>
    <row r="883" spans="1:35" ht="17.25" customHeight="1" x14ac:dyDescent="0.2">
      <c r="A883" s="86"/>
      <c r="B883" s="87"/>
      <c r="C883" s="88"/>
      <c r="D883" s="88"/>
      <c r="E883" s="114"/>
      <c r="F883" s="98"/>
      <c r="G883" s="115"/>
      <c r="H883" s="116"/>
      <c r="I883" s="168"/>
      <c r="J883" s="169"/>
      <c r="K883" s="169"/>
      <c r="L883" s="169"/>
      <c r="M883" s="169"/>
      <c r="N883" s="170"/>
      <c r="O883" s="168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  <c r="AB883" s="99"/>
      <c r="AC883" s="99"/>
      <c r="AD883" s="99"/>
      <c r="AE883" s="99"/>
      <c r="AF883" s="99"/>
      <c r="AG883" s="99"/>
      <c r="AH883" s="99"/>
      <c r="AI883" s="99"/>
    </row>
    <row r="884" spans="1:35" ht="17.25" customHeight="1" x14ac:dyDescent="0.2">
      <c r="A884" s="86"/>
      <c r="B884" s="87"/>
      <c r="C884" s="88"/>
      <c r="D884" s="88"/>
      <c r="E884" s="114"/>
      <c r="F884" s="98"/>
      <c r="G884" s="115"/>
      <c r="H884" s="116"/>
      <c r="I884" s="168"/>
      <c r="J884" s="169"/>
      <c r="K884" s="169"/>
      <c r="L884" s="169"/>
      <c r="M884" s="169"/>
      <c r="N884" s="170"/>
      <c r="O884" s="168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  <c r="AB884" s="99"/>
      <c r="AC884" s="99"/>
      <c r="AD884" s="99"/>
      <c r="AE884" s="99"/>
      <c r="AF884" s="99"/>
      <c r="AG884" s="99"/>
      <c r="AH884" s="99"/>
      <c r="AI884" s="99"/>
    </row>
    <row r="885" spans="1:35" ht="17.25" customHeight="1" x14ac:dyDescent="0.2">
      <c r="A885" s="86"/>
      <c r="B885" s="87"/>
      <c r="C885" s="88"/>
      <c r="D885" s="88"/>
      <c r="E885" s="114"/>
      <c r="F885" s="98"/>
      <c r="G885" s="115"/>
      <c r="H885" s="116"/>
      <c r="I885" s="168"/>
      <c r="J885" s="169"/>
      <c r="K885" s="169"/>
      <c r="L885" s="169"/>
      <c r="M885" s="169"/>
      <c r="N885" s="170"/>
      <c r="O885" s="168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  <c r="AB885" s="99"/>
      <c r="AC885" s="99"/>
      <c r="AD885" s="99"/>
      <c r="AE885" s="99"/>
      <c r="AF885" s="99"/>
      <c r="AG885" s="99"/>
      <c r="AH885" s="99"/>
      <c r="AI885" s="99"/>
    </row>
    <row r="886" spans="1:35" ht="17.25" customHeight="1" x14ac:dyDescent="0.2">
      <c r="A886" s="86"/>
      <c r="B886" s="87"/>
      <c r="C886" s="88"/>
      <c r="D886" s="88"/>
      <c r="E886" s="114"/>
      <c r="F886" s="98"/>
      <c r="G886" s="115"/>
      <c r="H886" s="116"/>
      <c r="I886" s="168"/>
      <c r="J886" s="169"/>
      <c r="K886" s="169"/>
      <c r="L886" s="169"/>
      <c r="M886" s="169"/>
      <c r="N886" s="170"/>
      <c r="O886" s="168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  <c r="AB886" s="99"/>
      <c r="AC886" s="99"/>
      <c r="AD886" s="99"/>
      <c r="AE886" s="99"/>
      <c r="AF886" s="99"/>
      <c r="AG886" s="99"/>
      <c r="AH886" s="99"/>
      <c r="AI886" s="99"/>
    </row>
    <row r="887" spans="1:35" ht="17.25" customHeight="1" x14ac:dyDescent="0.2">
      <c r="A887" s="86"/>
      <c r="B887" s="87"/>
      <c r="C887" s="88"/>
      <c r="D887" s="88"/>
      <c r="E887" s="114"/>
      <c r="F887" s="98"/>
      <c r="G887" s="115"/>
      <c r="H887" s="116"/>
      <c r="I887" s="168"/>
      <c r="J887" s="169"/>
      <c r="K887" s="169"/>
      <c r="L887" s="169"/>
      <c r="M887" s="169"/>
      <c r="N887" s="170"/>
      <c r="O887" s="168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  <c r="AB887" s="99"/>
      <c r="AC887" s="99"/>
      <c r="AD887" s="99"/>
      <c r="AE887" s="99"/>
      <c r="AF887" s="99"/>
      <c r="AG887" s="99"/>
      <c r="AH887" s="99"/>
      <c r="AI887" s="99"/>
    </row>
    <row r="888" spans="1:35" ht="17.25" customHeight="1" x14ac:dyDescent="0.2">
      <c r="A888" s="86"/>
      <c r="B888" s="87"/>
      <c r="C888" s="88"/>
      <c r="D888" s="88"/>
      <c r="E888" s="114"/>
      <c r="F888" s="98"/>
      <c r="G888" s="115"/>
      <c r="H888" s="116"/>
      <c r="I888" s="168"/>
      <c r="J888" s="169"/>
      <c r="K888" s="169"/>
      <c r="L888" s="169"/>
      <c r="M888" s="169"/>
      <c r="N888" s="170"/>
      <c r="O888" s="168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  <c r="AB888" s="99"/>
      <c r="AC888" s="99"/>
      <c r="AD888" s="99"/>
      <c r="AE888" s="99"/>
      <c r="AF888" s="99"/>
      <c r="AG888" s="99"/>
      <c r="AH888" s="99"/>
      <c r="AI888" s="99"/>
    </row>
    <row r="889" spans="1:35" ht="17.25" customHeight="1" x14ac:dyDescent="0.2">
      <c r="A889" s="86"/>
      <c r="B889" s="87"/>
      <c r="C889" s="88"/>
      <c r="D889" s="88"/>
      <c r="E889" s="114"/>
      <c r="F889" s="98"/>
      <c r="G889" s="115"/>
      <c r="H889" s="116"/>
      <c r="I889" s="168"/>
      <c r="J889" s="169"/>
      <c r="K889" s="169"/>
      <c r="L889" s="169"/>
      <c r="M889" s="169"/>
      <c r="N889" s="170"/>
      <c r="O889" s="168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  <c r="AB889" s="99"/>
      <c r="AC889" s="99"/>
      <c r="AD889" s="99"/>
      <c r="AE889" s="99"/>
      <c r="AF889" s="99"/>
      <c r="AG889" s="99"/>
      <c r="AH889" s="99"/>
      <c r="AI889" s="99"/>
    </row>
    <row r="890" spans="1:35" ht="17.25" customHeight="1" x14ac:dyDescent="0.2">
      <c r="A890" s="86"/>
      <c r="B890" s="87"/>
      <c r="C890" s="88"/>
      <c r="D890" s="88"/>
      <c r="E890" s="114"/>
      <c r="F890" s="98"/>
      <c r="G890" s="115"/>
      <c r="H890" s="116"/>
      <c r="I890" s="168"/>
      <c r="J890" s="169"/>
      <c r="K890" s="169"/>
      <c r="L890" s="169"/>
      <c r="M890" s="169"/>
      <c r="N890" s="170"/>
      <c r="O890" s="168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  <c r="AB890" s="99"/>
      <c r="AC890" s="99"/>
      <c r="AD890" s="99"/>
      <c r="AE890" s="99"/>
      <c r="AF890" s="99"/>
      <c r="AG890" s="99"/>
      <c r="AH890" s="99"/>
      <c r="AI890" s="99"/>
    </row>
    <row r="891" spans="1:35" ht="17.25" customHeight="1" x14ac:dyDescent="0.2">
      <c r="A891" s="86"/>
      <c r="B891" s="87"/>
      <c r="C891" s="88"/>
      <c r="D891" s="88"/>
      <c r="E891" s="114"/>
      <c r="F891" s="98"/>
      <c r="G891" s="115"/>
      <c r="H891" s="116"/>
      <c r="I891" s="168"/>
      <c r="J891" s="169"/>
      <c r="K891" s="169"/>
      <c r="L891" s="169"/>
      <c r="M891" s="169"/>
      <c r="N891" s="170"/>
      <c r="O891" s="168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  <c r="AB891" s="99"/>
      <c r="AC891" s="99"/>
      <c r="AD891" s="99"/>
      <c r="AE891" s="99"/>
      <c r="AF891" s="99"/>
      <c r="AG891" s="99"/>
      <c r="AH891" s="99"/>
      <c r="AI891" s="99"/>
    </row>
    <row r="892" spans="1:35" ht="17.25" customHeight="1" x14ac:dyDescent="0.2">
      <c r="A892" s="86"/>
      <c r="B892" s="87"/>
      <c r="C892" s="88"/>
      <c r="D892" s="88"/>
      <c r="E892" s="114"/>
      <c r="F892" s="98"/>
      <c r="G892" s="115"/>
      <c r="H892" s="116"/>
      <c r="I892" s="168"/>
      <c r="J892" s="169"/>
      <c r="K892" s="169"/>
      <c r="L892" s="169"/>
      <c r="M892" s="169"/>
      <c r="N892" s="170"/>
      <c r="O892" s="168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  <c r="AB892" s="99"/>
      <c r="AC892" s="99"/>
      <c r="AD892" s="99"/>
      <c r="AE892" s="99"/>
      <c r="AF892" s="99"/>
      <c r="AG892" s="99"/>
      <c r="AH892" s="99"/>
      <c r="AI892" s="99"/>
    </row>
    <row r="893" spans="1:35" ht="17.25" customHeight="1" x14ac:dyDescent="0.2">
      <c r="A893" s="86"/>
      <c r="B893" s="87"/>
      <c r="C893" s="88"/>
      <c r="D893" s="88"/>
      <c r="E893" s="114"/>
      <c r="F893" s="98"/>
      <c r="G893" s="115"/>
      <c r="H893" s="116"/>
      <c r="I893" s="168"/>
      <c r="J893" s="169"/>
      <c r="K893" s="169"/>
      <c r="L893" s="169"/>
      <c r="M893" s="169"/>
      <c r="N893" s="170"/>
      <c r="O893" s="168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  <c r="AB893" s="99"/>
      <c r="AC893" s="99"/>
      <c r="AD893" s="99"/>
      <c r="AE893" s="99"/>
      <c r="AF893" s="99"/>
      <c r="AG893" s="99"/>
      <c r="AH893" s="99"/>
      <c r="AI893" s="99"/>
    </row>
    <row r="894" spans="1:35" ht="17.25" customHeight="1" x14ac:dyDescent="0.2">
      <c r="A894" s="86"/>
      <c r="B894" s="87"/>
      <c r="C894" s="88"/>
      <c r="D894" s="88"/>
      <c r="E894" s="114"/>
      <c r="F894" s="98"/>
      <c r="G894" s="115"/>
      <c r="H894" s="116"/>
      <c r="I894" s="168"/>
      <c r="J894" s="169"/>
      <c r="K894" s="169"/>
      <c r="L894" s="169"/>
      <c r="M894" s="169"/>
      <c r="N894" s="170"/>
      <c r="O894" s="168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  <c r="AB894" s="99"/>
      <c r="AC894" s="99"/>
      <c r="AD894" s="99"/>
      <c r="AE894" s="99"/>
      <c r="AF894" s="99"/>
      <c r="AG894" s="99"/>
      <c r="AH894" s="99"/>
      <c r="AI894" s="99"/>
    </row>
    <row r="895" spans="1:35" ht="17.25" customHeight="1" x14ac:dyDescent="0.2">
      <c r="A895" s="86"/>
      <c r="B895" s="87"/>
      <c r="C895" s="88"/>
      <c r="D895" s="88"/>
      <c r="E895" s="114"/>
      <c r="F895" s="98"/>
      <c r="G895" s="115"/>
      <c r="H895" s="116"/>
      <c r="I895" s="168"/>
      <c r="J895" s="169"/>
      <c r="K895" s="169"/>
      <c r="L895" s="169"/>
      <c r="M895" s="169"/>
      <c r="N895" s="170"/>
      <c r="O895" s="168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  <c r="AB895" s="99"/>
      <c r="AC895" s="99"/>
      <c r="AD895" s="99"/>
      <c r="AE895" s="99"/>
      <c r="AF895" s="99"/>
      <c r="AG895" s="99"/>
      <c r="AH895" s="99"/>
      <c r="AI895" s="99"/>
    </row>
    <row r="896" spans="1:35" ht="17.25" customHeight="1" x14ac:dyDescent="0.2">
      <c r="A896" s="86"/>
      <c r="B896" s="87"/>
      <c r="C896" s="88"/>
      <c r="D896" s="88"/>
      <c r="E896" s="114"/>
      <c r="F896" s="98"/>
      <c r="G896" s="115"/>
      <c r="H896" s="116"/>
      <c r="I896" s="168"/>
      <c r="J896" s="169"/>
      <c r="K896" s="169"/>
      <c r="L896" s="169"/>
      <c r="M896" s="169"/>
      <c r="N896" s="170"/>
      <c r="O896" s="168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  <c r="AB896" s="99"/>
      <c r="AC896" s="99"/>
      <c r="AD896" s="99"/>
      <c r="AE896" s="99"/>
      <c r="AF896" s="99"/>
      <c r="AG896" s="99"/>
      <c r="AH896" s="99"/>
      <c r="AI896" s="99"/>
    </row>
    <row r="897" spans="1:35" ht="17.25" customHeight="1" x14ac:dyDescent="0.2">
      <c r="A897" s="86"/>
      <c r="B897" s="87"/>
      <c r="C897" s="88"/>
      <c r="D897" s="88"/>
      <c r="E897" s="114"/>
      <c r="F897" s="98"/>
      <c r="G897" s="115"/>
      <c r="H897" s="116"/>
      <c r="I897" s="168"/>
      <c r="J897" s="169"/>
      <c r="K897" s="169"/>
      <c r="L897" s="169"/>
      <c r="M897" s="169"/>
      <c r="N897" s="170"/>
      <c r="O897" s="168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  <c r="AB897" s="99"/>
      <c r="AC897" s="99"/>
      <c r="AD897" s="99"/>
      <c r="AE897" s="99"/>
      <c r="AF897" s="99"/>
      <c r="AG897" s="99"/>
      <c r="AH897" s="99"/>
      <c r="AI897" s="99"/>
    </row>
    <row r="898" spans="1:35" ht="17.25" customHeight="1" x14ac:dyDescent="0.2">
      <c r="A898" s="86"/>
      <c r="B898" s="87"/>
      <c r="C898" s="88"/>
      <c r="D898" s="88"/>
      <c r="E898" s="114"/>
      <c r="F898" s="98"/>
      <c r="G898" s="115"/>
      <c r="H898" s="116"/>
      <c r="I898" s="168"/>
      <c r="J898" s="169"/>
      <c r="K898" s="169"/>
      <c r="L898" s="169"/>
      <c r="M898" s="169"/>
      <c r="N898" s="170"/>
      <c r="O898" s="168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  <c r="AB898" s="99"/>
      <c r="AC898" s="99"/>
      <c r="AD898" s="99"/>
      <c r="AE898" s="99"/>
      <c r="AF898" s="99"/>
      <c r="AG898" s="99"/>
      <c r="AH898" s="99"/>
      <c r="AI898" s="99"/>
    </row>
    <row r="899" spans="1:35" ht="17.25" customHeight="1" x14ac:dyDescent="0.2">
      <c r="A899" s="86"/>
      <c r="B899" s="87"/>
      <c r="C899" s="88"/>
      <c r="D899" s="88"/>
      <c r="E899" s="114"/>
      <c r="F899" s="98"/>
      <c r="G899" s="115"/>
      <c r="H899" s="116"/>
      <c r="I899" s="168"/>
      <c r="J899" s="169"/>
      <c r="K899" s="169"/>
      <c r="L899" s="169"/>
      <c r="M899" s="169"/>
      <c r="N899" s="170"/>
      <c r="O899" s="168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  <c r="AB899" s="99"/>
      <c r="AC899" s="99"/>
      <c r="AD899" s="99"/>
      <c r="AE899" s="99"/>
      <c r="AF899" s="99"/>
      <c r="AG899" s="99"/>
      <c r="AH899" s="99"/>
      <c r="AI899" s="99"/>
    </row>
    <row r="900" spans="1:35" ht="17.25" customHeight="1" x14ac:dyDescent="0.2">
      <c r="A900" s="86"/>
      <c r="B900" s="87"/>
      <c r="C900" s="88"/>
      <c r="D900" s="88"/>
      <c r="E900" s="114"/>
      <c r="F900" s="98"/>
      <c r="G900" s="115"/>
      <c r="H900" s="116"/>
      <c r="I900" s="168"/>
      <c r="J900" s="169"/>
      <c r="K900" s="169"/>
      <c r="L900" s="169"/>
      <c r="M900" s="169"/>
      <c r="N900" s="170"/>
      <c r="O900" s="168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  <c r="AB900" s="99"/>
      <c r="AC900" s="99"/>
      <c r="AD900" s="99"/>
      <c r="AE900" s="99"/>
      <c r="AF900" s="99"/>
      <c r="AG900" s="99"/>
      <c r="AH900" s="99"/>
      <c r="AI900" s="99"/>
    </row>
    <row r="901" spans="1:35" ht="17.25" customHeight="1" x14ac:dyDescent="0.2">
      <c r="A901" s="86"/>
      <c r="B901" s="87"/>
      <c r="C901" s="88"/>
      <c r="D901" s="88"/>
      <c r="E901" s="114"/>
      <c r="F901" s="98"/>
      <c r="G901" s="115"/>
      <c r="H901" s="116"/>
      <c r="I901" s="168"/>
      <c r="J901" s="169"/>
      <c r="K901" s="169"/>
      <c r="L901" s="169"/>
      <c r="M901" s="169"/>
      <c r="N901" s="170"/>
      <c r="O901" s="168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  <c r="AB901" s="99"/>
      <c r="AC901" s="99"/>
      <c r="AD901" s="99"/>
      <c r="AE901" s="99"/>
      <c r="AF901" s="99"/>
      <c r="AG901" s="99"/>
      <c r="AH901" s="99"/>
      <c r="AI901" s="99"/>
    </row>
    <row r="902" spans="1:35" ht="17.25" customHeight="1" x14ac:dyDescent="0.2">
      <c r="A902" s="86"/>
      <c r="B902" s="87"/>
      <c r="C902" s="88"/>
      <c r="D902" s="88"/>
      <c r="E902" s="114"/>
      <c r="F902" s="98"/>
      <c r="G902" s="115"/>
      <c r="H902" s="116"/>
      <c r="I902" s="168"/>
      <c r="J902" s="169"/>
      <c r="K902" s="169"/>
      <c r="L902" s="169"/>
      <c r="M902" s="169"/>
      <c r="N902" s="170"/>
      <c r="O902" s="168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  <c r="AB902" s="99"/>
      <c r="AC902" s="99"/>
      <c r="AD902" s="99"/>
      <c r="AE902" s="99"/>
      <c r="AF902" s="99"/>
      <c r="AG902" s="99"/>
      <c r="AH902" s="99"/>
      <c r="AI902" s="99"/>
    </row>
    <row r="903" spans="1:35" ht="17.25" customHeight="1" x14ac:dyDescent="0.2">
      <c r="A903" s="86"/>
      <c r="B903" s="87"/>
      <c r="C903" s="88"/>
      <c r="D903" s="88"/>
      <c r="E903" s="114"/>
      <c r="F903" s="98"/>
      <c r="G903" s="115"/>
      <c r="H903" s="116"/>
      <c r="I903" s="168"/>
      <c r="J903" s="169"/>
      <c r="K903" s="169"/>
      <c r="L903" s="169"/>
      <c r="M903" s="169"/>
      <c r="N903" s="170"/>
      <c r="O903" s="168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  <c r="AB903" s="99"/>
      <c r="AC903" s="99"/>
      <c r="AD903" s="99"/>
      <c r="AE903" s="99"/>
      <c r="AF903" s="99"/>
      <c r="AG903" s="99"/>
      <c r="AH903" s="99"/>
      <c r="AI903" s="99"/>
    </row>
    <row r="904" spans="1:35" ht="17.25" customHeight="1" x14ac:dyDescent="0.2">
      <c r="A904" s="86"/>
      <c r="B904" s="87"/>
      <c r="C904" s="88"/>
      <c r="D904" s="88"/>
      <c r="E904" s="114"/>
      <c r="F904" s="98"/>
      <c r="G904" s="115"/>
      <c r="H904" s="116"/>
      <c r="I904" s="168"/>
      <c r="J904" s="169"/>
      <c r="K904" s="169"/>
      <c r="L904" s="169"/>
      <c r="M904" s="169"/>
      <c r="N904" s="170"/>
      <c r="O904" s="168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  <c r="AB904" s="99"/>
      <c r="AC904" s="99"/>
      <c r="AD904" s="99"/>
      <c r="AE904" s="99"/>
      <c r="AF904" s="99"/>
      <c r="AG904" s="99"/>
      <c r="AH904" s="99"/>
      <c r="AI904" s="99"/>
    </row>
    <row r="905" spans="1:35" ht="17.25" customHeight="1" x14ac:dyDescent="0.2">
      <c r="A905" s="86"/>
      <c r="B905" s="87"/>
      <c r="C905" s="88"/>
      <c r="D905" s="88"/>
      <c r="E905" s="114"/>
      <c r="F905" s="98"/>
      <c r="G905" s="115"/>
      <c r="H905" s="116"/>
      <c r="I905" s="168"/>
      <c r="J905" s="169"/>
      <c r="K905" s="169"/>
      <c r="L905" s="169"/>
      <c r="M905" s="169"/>
      <c r="N905" s="170"/>
      <c r="O905" s="168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  <c r="AB905" s="99"/>
      <c r="AC905" s="99"/>
      <c r="AD905" s="99"/>
      <c r="AE905" s="99"/>
      <c r="AF905" s="99"/>
      <c r="AG905" s="99"/>
      <c r="AH905" s="99"/>
      <c r="AI905" s="99"/>
    </row>
    <row r="906" spans="1:35" ht="17.25" customHeight="1" x14ac:dyDescent="0.2">
      <c r="A906" s="86"/>
      <c r="B906" s="87"/>
      <c r="C906" s="88"/>
      <c r="D906" s="88"/>
      <c r="E906" s="114"/>
      <c r="F906" s="98"/>
      <c r="G906" s="115"/>
      <c r="H906" s="116"/>
      <c r="I906" s="168"/>
      <c r="J906" s="169"/>
      <c r="K906" s="169"/>
      <c r="L906" s="169"/>
      <c r="M906" s="169"/>
      <c r="N906" s="170"/>
      <c r="O906" s="168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  <c r="AB906" s="99"/>
      <c r="AC906" s="99"/>
      <c r="AD906" s="99"/>
      <c r="AE906" s="99"/>
      <c r="AF906" s="99"/>
      <c r="AG906" s="99"/>
      <c r="AH906" s="99"/>
      <c r="AI906" s="99"/>
    </row>
    <row r="907" spans="1:35" ht="17.25" customHeight="1" x14ac:dyDescent="0.2">
      <c r="A907" s="86"/>
      <c r="B907" s="87"/>
      <c r="C907" s="88"/>
      <c r="D907" s="88"/>
      <c r="E907" s="114"/>
      <c r="F907" s="98"/>
      <c r="G907" s="115"/>
      <c r="H907" s="116"/>
      <c r="I907" s="168"/>
      <c r="J907" s="169"/>
      <c r="K907" s="169"/>
      <c r="L907" s="169"/>
      <c r="M907" s="169"/>
      <c r="N907" s="170"/>
      <c r="O907" s="168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  <c r="AB907" s="99"/>
      <c r="AC907" s="99"/>
      <c r="AD907" s="99"/>
      <c r="AE907" s="99"/>
      <c r="AF907" s="99"/>
      <c r="AG907" s="99"/>
      <c r="AH907" s="99"/>
      <c r="AI907" s="99"/>
    </row>
    <row r="908" spans="1:35" ht="17.25" customHeight="1" x14ac:dyDescent="0.2">
      <c r="A908" s="86"/>
      <c r="B908" s="87"/>
      <c r="C908" s="88"/>
      <c r="D908" s="88"/>
      <c r="E908" s="114"/>
      <c r="F908" s="98"/>
      <c r="G908" s="115"/>
      <c r="H908" s="116"/>
      <c r="I908" s="168"/>
      <c r="J908" s="169"/>
      <c r="K908" s="169"/>
      <c r="L908" s="169"/>
      <c r="M908" s="169"/>
      <c r="N908" s="170"/>
      <c r="O908" s="168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  <c r="AB908" s="99"/>
      <c r="AC908" s="99"/>
      <c r="AD908" s="99"/>
      <c r="AE908" s="99"/>
      <c r="AF908" s="99"/>
      <c r="AG908" s="99"/>
      <c r="AH908" s="99"/>
      <c r="AI908" s="99"/>
    </row>
    <row r="909" spans="1:35" ht="17.25" customHeight="1" x14ac:dyDescent="0.2">
      <c r="A909" s="86"/>
      <c r="B909" s="87"/>
      <c r="C909" s="88"/>
      <c r="D909" s="88"/>
      <c r="E909" s="114"/>
      <c r="F909" s="98"/>
      <c r="G909" s="115"/>
      <c r="H909" s="116"/>
      <c r="I909" s="168"/>
      <c r="J909" s="169"/>
      <c r="K909" s="169"/>
      <c r="L909" s="169"/>
      <c r="M909" s="169"/>
      <c r="N909" s="170"/>
      <c r="O909" s="168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  <c r="AA909" s="99"/>
      <c r="AB909" s="99"/>
      <c r="AC909" s="99"/>
      <c r="AD909" s="99"/>
      <c r="AE909" s="99"/>
      <c r="AF909" s="99"/>
      <c r="AG909" s="99"/>
      <c r="AH909" s="99"/>
      <c r="AI909" s="99"/>
    </row>
    <row r="910" spans="1:35" ht="17.25" customHeight="1" x14ac:dyDescent="0.2">
      <c r="A910" s="86"/>
      <c r="B910" s="87"/>
      <c r="C910" s="88"/>
      <c r="D910" s="88"/>
      <c r="E910" s="114"/>
      <c r="F910" s="98"/>
      <c r="G910" s="115"/>
      <c r="H910" s="116"/>
      <c r="I910" s="168"/>
      <c r="J910" s="169"/>
      <c r="K910" s="169"/>
      <c r="L910" s="169"/>
      <c r="M910" s="169"/>
      <c r="N910" s="170"/>
      <c r="O910" s="168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  <c r="AA910" s="99"/>
      <c r="AB910" s="99"/>
      <c r="AC910" s="99"/>
      <c r="AD910" s="99"/>
      <c r="AE910" s="99"/>
      <c r="AF910" s="99"/>
      <c r="AG910" s="99"/>
      <c r="AH910" s="99"/>
      <c r="AI910" s="99"/>
    </row>
    <row r="911" spans="1:35" ht="17.25" customHeight="1" x14ac:dyDescent="0.2">
      <c r="A911" s="86"/>
      <c r="B911" s="87"/>
      <c r="C911" s="88"/>
      <c r="D911" s="88"/>
      <c r="E911" s="114"/>
      <c r="F911" s="98"/>
      <c r="G911" s="115"/>
      <c r="H911" s="116"/>
      <c r="I911" s="168"/>
      <c r="J911" s="169"/>
      <c r="K911" s="169"/>
      <c r="L911" s="169"/>
      <c r="M911" s="169"/>
      <c r="N911" s="170"/>
      <c r="O911" s="168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  <c r="AB911" s="99"/>
      <c r="AC911" s="99"/>
      <c r="AD911" s="99"/>
      <c r="AE911" s="99"/>
      <c r="AF911" s="99"/>
      <c r="AG911" s="99"/>
      <c r="AH911" s="99"/>
      <c r="AI911" s="99"/>
    </row>
    <row r="912" spans="1:35" ht="17.25" customHeight="1" x14ac:dyDescent="0.2">
      <c r="A912" s="86"/>
      <c r="B912" s="87"/>
      <c r="C912" s="88"/>
      <c r="D912" s="88"/>
      <c r="E912" s="114"/>
      <c r="F912" s="98"/>
      <c r="G912" s="115"/>
      <c r="H912" s="116"/>
      <c r="I912" s="168"/>
      <c r="J912" s="169"/>
      <c r="K912" s="169"/>
      <c r="L912" s="169"/>
      <c r="M912" s="169"/>
      <c r="N912" s="170"/>
      <c r="O912" s="168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  <c r="AC912" s="99"/>
      <c r="AD912" s="99"/>
      <c r="AE912" s="99"/>
      <c r="AF912" s="99"/>
      <c r="AG912" s="99"/>
      <c r="AH912" s="99"/>
      <c r="AI912" s="99"/>
    </row>
    <row r="913" spans="1:35" ht="17.25" customHeight="1" x14ac:dyDescent="0.2">
      <c r="A913" s="86"/>
      <c r="B913" s="87"/>
      <c r="C913" s="88"/>
      <c r="D913" s="88"/>
      <c r="E913" s="114"/>
      <c r="F913" s="98"/>
      <c r="G913" s="115"/>
      <c r="H913" s="116"/>
      <c r="I913" s="168"/>
      <c r="J913" s="169"/>
      <c r="K913" s="169"/>
      <c r="L913" s="169"/>
      <c r="M913" s="169"/>
      <c r="N913" s="170"/>
      <c r="O913" s="168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  <c r="AB913" s="99"/>
      <c r="AC913" s="99"/>
      <c r="AD913" s="99"/>
      <c r="AE913" s="99"/>
      <c r="AF913" s="99"/>
      <c r="AG913" s="99"/>
      <c r="AH913" s="99"/>
      <c r="AI913" s="99"/>
    </row>
    <row r="914" spans="1:35" ht="17.25" customHeight="1" x14ac:dyDescent="0.2">
      <c r="A914" s="86"/>
      <c r="B914" s="87"/>
      <c r="C914" s="88"/>
      <c r="D914" s="88"/>
      <c r="E914" s="114"/>
      <c r="F914" s="98"/>
      <c r="G914" s="115"/>
      <c r="H914" s="116"/>
      <c r="I914" s="168"/>
      <c r="J914" s="169"/>
      <c r="K914" s="169"/>
      <c r="L914" s="169"/>
      <c r="M914" s="169"/>
      <c r="N914" s="170"/>
      <c r="O914" s="168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  <c r="AB914" s="99"/>
      <c r="AC914" s="99"/>
      <c r="AD914" s="99"/>
      <c r="AE914" s="99"/>
      <c r="AF914" s="99"/>
      <c r="AG914" s="99"/>
      <c r="AH914" s="99"/>
      <c r="AI914" s="99"/>
    </row>
    <row r="915" spans="1:35" ht="17.25" customHeight="1" x14ac:dyDescent="0.2">
      <c r="A915" s="86"/>
      <c r="B915" s="87"/>
      <c r="C915" s="88"/>
      <c r="D915" s="88"/>
      <c r="E915" s="114"/>
      <c r="F915" s="98"/>
      <c r="G915" s="115"/>
      <c r="H915" s="116"/>
      <c r="I915" s="168"/>
      <c r="J915" s="169"/>
      <c r="K915" s="169"/>
      <c r="L915" s="169"/>
      <c r="M915" s="169"/>
      <c r="N915" s="170"/>
      <c r="O915" s="168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  <c r="AB915" s="99"/>
      <c r="AC915" s="99"/>
      <c r="AD915" s="99"/>
      <c r="AE915" s="99"/>
      <c r="AF915" s="99"/>
      <c r="AG915" s="99"/>
      <c r="AH915" s="99"/>
      <c r="AI915" s="99"/>
    </row>
    <row r="916" spans="1:35" ht="17.25" customHeight="1" x14ac:dyDescent="0.2">
      <c r="A916" s="86"/>
      <c r="B916" s="87"/>
      <c r="C916" s="88"/>
      <c r="D916" s="88"/>
      <c r="E916" s="114"/>
      <c r="F916" s="98"/>
      <c r="G916" s="115"/>
      <c r="H916" s="116"/>
      <c r="I916" s="168"/>
      <c r="J916" s="169"/>
      <c r="K916" s="169"/>
      <c r="L916" s="169"/>
      <c r="M916" s="169"/>
      <c r="N916" s="170"/>
      <c r="O916" s="168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  <c r="AB916" s="99"/>
      <c r="AC916" s="99"/>
      <c r="AD916" s="99"/>
      <c r="AE916" s="99"/>
      <c r="AF916" s="99"/>
      <c r="AG916" s="99"/>
      <c r="AH916" s="99"/>
      <c r="AI916" s="99"/>
    </row>
    <row r="917" spans="1:35" ht="17.25" customHeight="1" x14ac:dyDescent="0.2">
      <c r="A917" s="86"/>
      <c r="B917" s="87"/>
      <c r="C917" s="88"/>
      <c r="D917" s="88"/>
      <c r="E917" s="114"/>
      <c r="F917" s="98"/>
      <c r="G917" s="115"/>
      <c r="H917" s="116"/>
      <c r="I917" s="168"/>
      <c r="J917" s="169"/>
      <c r="K917" s="169"/>
      <c r="L917" s="169"/>
      <c r="M917" s="169"/>
      <c r="N917" s="170"/>
      <c r="O917" s="168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  <c r="AA917" s="99"/>
      <c r="AB917" s="99"/>
      <c r="AC917" s="99"/>
      <c r="AD917" s="99"/>
      <c r="AE917" s="99"/>
      <c r="AF917" s="99"/>
      <c r="AG917" s="99"/>
      <c r="AH917" s="99"/>
      <c r="AI917" s="99"/>
    </row>
    <row r="918" spans="1:35" ht="17.25" customHeight="1" x14ac:dyDescent="0.2">
      <c r="A918" s="86"/>
      <c r="B918" s="87"/>
      <c r="C918" s="88"/>
      <c r="D918" s="88"/>
      <c r="E918" s="114"/>
      <c r="F918" s="98"/>
      <c r="G918" s="115"/>
      <c r="H918" s="116"/>
      <c r="I918" s="168"/>
      <c r="J918" s="169"/>
      <c r="K918" s="169"/>
      <c r="L918" s="169"/>
      <c r="M918" s="169"/>
      <c r="N918" s="170"/>
      <c r="O918" s="168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  <c r="AA918" s="99"/>
      <c r="AB918" s="99"/>
      <c r="AC918" s="99"/>
      <c r="AD918" s="99"/>
      <c r="AE918" s="99"/>
      <c r="AF918" s="99"/>
      <c r="AG918" s="99"/>
      <c r="AH918" s="99"/>
      <c r="AI918" s="99"/>
    </row>
    <row r="919" spans="1:35" ht="17.25" customHeight="1" x14ac:dyDescent="0.2">
      <c r="A919" s="86"/>
      <c r="B919" s="87"/>
      <c r="C919" s="88"/>
      <c r="D919" s="88"/>
      <c r="E919" s="114"/>
      <c r="F919" s="98"/>
      <c r="G919" s="115"/>
      <c r="H919" s="116"/>
      <c r="I919" s="168"/>
      <c r="J919" s="169"/>
      <c r="K919" s="169"/>
      <c r="L919" s="169"/>
      <c r="M919" s="169"/>
      <c r="N919" s="170"/>
      <c r="O919" s="168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  <c r="AB919" s="99"/>
      <c r="AC919" s="99"/>
      <c r="AD919" s="99"/>
      <c r="AE919" s="99"/>
      <c r="AF919" s="99"/>
      <c r="AG919" s="99"/>
      <c r="AH919" s="99"/>
      <c r="AI919" s="99"/>
    </row>
    <row r="920" spans="1:35" ht="17.25" customHeight="1" x14ac:dyDescent="0.2">
      <c r="A920" s="86"/>
      <c r="B920" s="87"/>
      <c r="C920" s="88"/>
      <c r="D920" s="88"/>
      <c r="E920" s="114"/>
      <c r="F920" s="98"/>
      <c r="G920" s="115"/>
      <c r="H920" s="116"/>
      <c r="I920" s="168"/>
      <c r="J920" s="169"/>
      <c r="K920" s="169"/>
      <c r="L920" s="169"/>
      <c r="M920" s="169"/>
      <c r="N920" s="170"/>
      <c r="O920" s="168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  <c r="AA920" s="99"/>
      <c r="AB920" s="99"/>
      <c r="AC920" s="99"/>
      <c r="AD920" s="99"/>
      <c r="AE920" s="99"/>
      <c r="AF920" s="99"/>
      <c r="AG920" s="99"/>
      <c r="AH920" s="99"/>
      <c r="AI920" s="99"/>
    </row>
    <row r="921" spans="1:35" ht="17.25" customHeight="1" x14ac:dyDescent="0.2">
      <c r="A921" s="86"/>
      <c r="B921" s="87"/>
      <c r="C921" s="88"/>
      <c r="D921" s="88"/>
      <c r="E921" s="114"/>
      <c r="F921" s="98"/>
      <c r="G921" s="115"/>
      <c r="H921" s="116"/>
      <c r="I921" s="168"/>
      <c r="J921" s="169"/>
      <c r="K921" s="169"/>
      <c r="L921" s="169"/>
      <c r="M921" s="169"/>
      <c r="N921" s="170"/>
      <c r="O921" s="168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  <c r="AB921" s="99"/>
      <c r="AC921" s="99"/>
      <c r="AD921" s="99"/>
      <c r="AE921" s="99"/>
      <c r="AF921" s="99"/>
      <c r="AG921" s="99"/>
      <c r="AH921" s="99"/>
      <c r="AI921" s="99"/>
    </row>
    <row r="922" spans="1:35" ht="17.25" customHeight="1" x14ac:dyDescent="0.2">
      <c r="A922" s="86"/>
      <c r="B922" s="87"/>
      <c r="C922" s="88"/>
      <c r="D922" s="88"/>
      <c r="E922" s="114"/>
      <c r="F922" s="98"/>
      <c r="G922" s="115"/>
      <c r="H922" s="116"/>
      <c r="I922" s="168"/>
      <c r="J922" s="169"/>
      <c r="K922" s="169"/>
      <c r="L922" s="169"/>
      <c r="M922" s="169"/>
      <c r="N922" s="170"/>
      <c r="O922" s="168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  <c r="AB922" s="99"/>
      <c r="AC922" s="99"/>
      <c r="AD922" s="99"/>
      <c r="AE922" s="99"/>
      <c r="AF922" s="99"/>
      <c r="AG922" s="99"/>
      <c r="AH922" s="99"/>
      <c r="AI922" s="99"/>
    </row>
    <row r="923" spans="1:35" ht="17.25" customHeight="1" x14ac:dyDescent="0.2">
      <c r="A923" s="86"/>
      <c r="B923" s="87"/>
      <c r="C923" s="88"/>
      <c r="D923" s="88"/>
      <c r="E923" s="114"/>
      <c r="F923" s="98"/>
      <c r="G923" s="115"/>
      <c r="H923" s="116"/>
      <c r="I923" s="168"/>
      <c r="J923" s="169"/>
      <c r="K923" s="169"/>
      <c r="L923" s="169"/>
      <c r="M923" s="169"/>
      <c r="N923" s="170"/>
      <c r="O923" s="168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  <c r="AB923" s="99"/>
      <c r="AC923" s="99"/>
      <c r="AD923" s="99"/>
      <c r="AE923" s="99"/>
      <c r="AF923" s="99"/>
      <c r="AG923" s="99"/>
      <c r="AH923" s="99"/>
      <c r="AI923" s="99"/>
    </row>
    <row r="924" spans="1:35" ht="17.25" customHeight="1" x14ac:dyDescent="0.2">
      <c r="A924" s="86"/>
      <c r="B924" s="87"/>
      <c r="C924" s="88"/>
      <c r="D924" s="88"/>
      <c r="E924" s="114"/>
      <c r="F924" s="98"/>
      <c r="G924" s="115"/>
      <c r="H924" s="116"/>
      <c r="I924" s="168"/>
      <c r="J924" s="169"/>
      <c r="K924" s="169"/>
      <c r="L924" s="169"/>
      <c r="M924" s="169"/>
      <c r="N924" s="170"/>
      <c r="O924" s="168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  <c r="AB924" s="99"/>
      <c r="AC924" s="99"/>
      <c r="AD924" s="99"/>
      <c r="AE924" s="99"/>
      <c r="AF924" s="99"/>
      <c r="AG924" s="99"/>
      <c r="AH924" s="99"/>
      <c r="AI924" s="99"/>
    </row>
    <row r="925" spans="1:35" ht="17.25" customHeight="1" x14ac:dyDescent="0.2">
      <c r="A925" s="86"/>
      <c r="B925" s="87"/>
      <c r="C925" s="88"/>
      <c r="D925" s="88"/>
      <c r="E925" s="114"/>
      <c r="F925" s="98"/>
      <c r="G925" s="115"/>
      <c r="H925" s="116"/>
      <c r="I925" s="168"/>
      <c r="J925" s="169"/>
      <c r="K925" s="169"/>
      <c r="L925" s="169"/>
      <c r="M925" s="169"/>
      <c r="N925" s="170"/>
      <c r="O925" s="168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  <c r="AB925" s="99"/>
      <c r="AC925" s="99"/>
      <c r="AD925" s="99"/>
      <c r="AE925" s="99"/>
      <c r="AF925" s="99"/>
      <c r="AG925" s="99"/>
      <c r="AH925" s="99"/>
      <c r="AI925" s="99"/>
    </row>
    <row r="926" spans="1:35" ht="17.25" customHeight="1" x14ac:dyDescent="0.2">
      <c r="A926" s="86"/>
      <c r="B926" s="87"/>
      <c r="C926" s="88"/>
      <c r="D926" s="88"/>
      <c r="E926" s="114"/>
      <c r="F926" s="98"/>
      <c r="G926" s="115"/>
      <c r="H926" s="116"/>
      <c r="I926" s="168"/>
      <c r="J926" s="169"/>
      <c r="K926" s="169"/>
      <c r="L926" s="169"/>
      <c r="M926" s="169"/>
      <c r="N926" s="170"/>
      <c r="O926" s="168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  <c r="AA926" s="99"/>
      <c r="AB926" s="99"/>
      <c r="AC926" s="99"/>
      <c r="AD926" s="99"/>
      <c r="AE926" s="99"/>
      <c r="AF926" s="99"/>
      <c r="AG926" s="99"/>
      <c r="AH926" s="99"/>
      <c r="AI926" s="99"/>
    </row>
    <row r="927" spans="1:35" ht="17.25" customHeight="1" x14ac:dyDescent="0.2">
      <c r="A927" s="86"/>
      <c r="B927" s="87"/>
      <c r="C927" s="88"/>
      <c r="D927" s="88"/>
      <c r="E927" s="114"/>
      <c r="F927" s="98"/>
      <c r="G927" s="115"/>
      <c r="H927" s="116"/>
      <c r="I927" s="168"/>
      <c r="J927" s="169"/>
      <c r="K927" s="169"/>
      <c r="L927" s="169"/>
      <c r="M927" s="169"/>
      <c r="N927" s="170"/>
      <c r="O927" s="168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  <c r="AB927" s="99"/>
      <c r="AC927" s="99"/>
      <c r="AD927" s="99"/>
      <c r="AE927" s="99"/>
      <c r="AF927" s="99"/>
      <c r="AG927" s="99"/>
      <c r="AH927" s="99"/>
      <c r="AI927" s="99"/>
    </row>
    <row r="928" spans="1:35" ht="17.25" customHeight="1" x14ac:dyDescent="0.2">
      <c r="A928" s="86"/>
      <c r="B928" s="87"/>
      <c r="C928" s="88"/>
      <c r="D928" s="88"/>
      <c r="E928" s="114"/>
      <c r="F928" s="98"/>
      <c r="G928" s="115"/>
      <c r="H928" s="116"/>
      <c r="I928" s="168"/>
      <c r="J928" s="169"/>
      <c r="K928" s="169"/>
      <c r="L928" s="169"/>
      <c r="M928" s="169"/>
      <c r="N928" s="170"/>
      <c r="O928" s="168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  <c r="AA928" s="99"/>
      <c r="AB928" s="99"/>
      <c r="AC928" s="99"/>
      <c r="AD928" s="99"/>
      <c r="AE928" s="99"/>
      <c r="AF928" s="99"/>
      <c r="AG928" s="99"/>
      <c r="AH928" s="99"/>
      <c r="AI928" s="99"/>
    </row>
    <row r="929" spans="1:35" ht="17.25" customHeight="1" x14ac:dyDescent="0.2">
      <c r="A929" s="86"/>
      <c r="B929" s="87"/>
      <c r="C929" s="88"/>
      <c r="D929" s="88"/>
      <c r="E929" s="114"/>
      <c r="F929" s="98"/>
      <c r="G929" s="115"/>
      <c r="H929" s="116"/>
      <c r="I929" s="168"/>
      <c r="J929" s="169"/>
      <c r="K929" s="169"/>
      <c r="L929" s="169"/>
      <c r="M929" s="169"/>
      <c r="N929" s="170"/>
      <c r="O929" s="168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  <c r="AA929" s="99"/>
      <c r="AB929" s="99"/>
      <c r="AC929" s="99"/>
      <c r="AD929" s="99"/>
      <c r="AE929" s="99"/>
      <c r="AF929" s="99"/>
      <c r="AG929" s="99"/>
      <c r="AH929" s="99"/>
      <c r="AI929" s="99"/>
    </row>
    <row r="930" spans="1:35" ht="17.25" customHeight="1" x14ac:dyDescent="0.2">
      <c r="A930" s="86"/>
      <c r="B930" s="87"/>
      <c r="C930" s="88"/>
      <c r="D930" s="88"/>
      <c r="E930" s="114"/>
      <c r="F930" s="98"/>
      <c r="G930" s="115"/>
      <c r="H930" s="116"/>
      <c r="I930" s="168"/>
      <c r="J930" s="169"/>
      <c r="K930" s="169"/>
      <c r="L930" s="169"/>
      <c r="M930" s="169"/>
      <c r="N930" s="170"/>
      <c r="O930" s="168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  <c r="AA930" s="99"/>
      <c r="AB930" s="99"/>
      <c r="AC930" s="99"/>
      <c r="AD930" s="99"/>
      <c r="AE930" s="99"/>
      <c r="AF930" s="99"/>
      <c r="AG930" s="99"/>
      <c r="AH930" s="99"/>
      <c r="AI930" s="99"/>
    </row>
    <row r="931" spans="1:35" ht="17.25" customHeight="1" x14ac:dyDescent="0.2">
      <c r="A931" s="86"/>
      <c r="B931" s="87"/>
      <c r="C931" s="88"/>
      <c r="D931" s="88"/>
      <c r="E931" s="114"/>
      <c r="F931" s="98"/>
      <c r="G931" s="115"/>
      <c r="H931" s="116"/>
      <c r="I931" s="168"/>
      <c r="J931" s="169"/>
      <c r="K931" s="169"/>
      <c r="L931" s="169"/>
      <c r="M931" s="169"/>
      <c r="N931" s="170"/>
      <c r="O931" s="168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  <c r="AA931" s="99"/>
      <c r="AB931" s="99"/>
      <c r="AC931" s="99"/>
      <c r="AD931" s="99"/>
      <c r="AE931" s="99"/>
      <c r="AF931" s="99"/>
      <c r="AG931" s="99"/>
      <c r="AH931" s="99"/>
      <c r="AI931" s="99"/>
    </row>
    <row r="932" spans="1:35" ht="17.25" customHeight="1" x14ac:dyDescent="0.2">
      <c r="A932" s="86"/>
      <c r="B932" s="87"/>
      <c r="C932" s="88"/>
      <c r="D932" s="88"/>
      <c r="E932" s="114"/>
      <c r="F932" s="98"/>
      <c r="G932" s="115"/>
      <c r="H932" s="116"/>
      <c r="I932" s="168"/>
      <c r="J932" s="169"/>
      <c r="K932" s="169"/>
      <c r="L932" s="169"/>
      <c r="M932" s="169"/>
      <c r="N932" s="170"/>
      <c r="O932" s="168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  <c r="AA932" s="99"/>
      <c r="AB932" s="99"/>
      <c r="AC932" s="99"/>
      <c r="AD932" s="99"/>
      <c r="AE932" s="99"/>
      <c r="AF932" s="99"/>
      <c r="AG932" s="99"/>
      <c r="AH932" s="99"/>
      <c r="AI932" s="99"/>
    </row>
    <row r="933" spans="1:35" ht="17.25" customHeight="1" x14ac:dyDescent="0.2">
      <c r="A933" s="86"/>
      <c r="B933" s="87"/>
      <c r="C933" s="88"/>
      <c r="D933" s="88"/>
      <c r="E933" s="114"/>
      <c r="F933" s="98"/>
      <c r="G933" s="115"/>
      <c r="H933" s="116"/>
      <c r="I933" s="168"/>
      <c r="J933" s="169"/>
      <c r="K933" s="169"/>
      <c r="L933" s="169"/>
      <c r="M933" s="169"/>
      <c r="N933" s="170"/>
      <c r="O933" s="168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  <c r="AA933" s="99"/>
      <c r="AB933" s="99"/>
      <c r="AC933" s="99"/>
      <c r="AD933" s="99"/>
      <c r="AE933" s="99"/>
      <c r="AF933" s="99"/>
      <c r="AG933" s="99"/>
      <c r="AH933" s="99"/>
      <c r="AI933" s="99"/>
    </row>
    <row r="934" spans="1:35" ht="17.25" customHeight="1" x14ac:dyDescent="0.2">
      <c r="A934" s="86"/>
      <c r="B934" s="87"/>
      <c r="C934" s="88"/>
      <c r="D934" s="88"/>
      <c r="E934" s="114"/>
      <c r="F934" s="98"/>
      <c r="G934" s="115"/>
      <c r="H934" s="116"/>
      <c r="I934" s="168"/>
      <c r="J934" s="169"/>
      <c r="K934" s="169"/>
      <c r="L934" s="169"/>
      <c r="M934" s="169"/>
      <c r="N934" s="170"/>
      <c r="O934" s="168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  <c r="AA934" s="99"/>
      <c r="AB934" s="99"/>
      <c r="AC934" s="99"/>
      <c r="AD934" s="99"/>
      <c r="AE934" s="99"/>
      <c r="AF934" s="99"/>
      <c r="AG934" s="99"/>
      <c r="AH934" s="99"/>
      <c r="AI934" s="99"/>
    </row>
    <row r="935" spans="1:35" ht="17.25" customHeight="1" x14ac:dyDescent="0.2">
      <c r="A935" s="86"/>
      <c r="B935" s="87"/>
      <c r="C935" s="88"/>
      <c r="D935" s="88"/>
      <c r="E935" s="114"/>
      <c r="F935" s="98"/>
      <c r="G935" s="115"/>
      <c r="H935" s="116"/>
      <c r="I935" s="168"/>
      <c r="J935" s="169"/>
      <c r="K935" s="169"/>
      <c r="L935" s="169"/>
      <c r="M935" s="169"/>
      <c r="N935" s="170"/>
      <c r="O935" s="168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  <c r="AB935" s="99"/>
      <c r="AC935" s="99"/>
      <c r="AD935" s="99"/>
      <c r="AE935" s="99"/>
      <c r="AF935" s="99"/>
      <c r="AG935" s="99"/>
      <c r="AH935" s="99"/>
      <c r="AI935" s="99"/>
    </row>
    <row r="936" spans="1:35" ht="17.25" customHeight="1" x14ac:dyDescent="0.2">
      <c r="A936" s="86"/>
      <c r="B936" s="87"/>
      <c r="C936" s="88"/>
      <c r="D936" s="88"/>
      <c r="E936" s="114"/>
      <c r="F936" s="98"/>
      <c r="G936" s="115"/>
      <c r="H936" s="116"/>
      <c r="I936" s="168"/>
      <c r="J936" s="169"/>
      <c r="K936" s="169"/>
      <c r="L936" s="169"/>
      <c r="M936" s="169"/>
      <c r="N936" s="170"/>
      <c r="O936" s="168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  <c r="AA936" s="99"/>
      <c r="AB936" s="99"/>
      <c r="AC936" s="99"/>
      <c r="AD936" s="99"/>
      <c r="AE936" s="99"/>
      <c r="AF936" s="99"/>
      <c r="AG936" s="99"/>
      <c r="AH936" s="99"/>
      <c r="AI936" s="99"/>
    </row>
    <row r="937" spans="1:35" ht="17.25" customHeight="1" x14ac:dyDescent="0.2">
      <c r="A937" s="86"/>
      <c r="B937" s="87"/>
      <c r="C937" s="88"/>
      <c r="D937" s="88"/>
      <c r="E937" s="114"/>
      <c r="F937" s="98"/>
      <c r="G937" s="115"/>
      <c r="H937" s="116"/>
      <c r="I937" s="168"/>
      <c r="J937" s="169"/>
      <c r="K937" s="169"/>
      <c r="L937" s="169"/>
      <c r="M937" s="169"/>
      <c r="N937" s="170"/>
      <c r="O937" s="168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  <c r="AA937" s="99"/>
      <c r="AB937" s="99"/>
      <c r="AC937" s="99"/>
      <c r="AD937" s="99"/>
      <c r="AE937" s="99"/>
      <c r="AF937" s="99"/>
      <c r="AG937" s="99"/>
      <c r="AH937" s="99"/>
      <c r="AI937" s="99"/>
    </row>
    <row r="938" spans="1:35" ht="17.25" customHeight="1" x14ac:dyDescent="0.2">
      <c r="A938" s="86"/>
      <c r="B938" s="87"/>
      <c r="C938" s="88"/>
      <c r="D938" s="88"/>
      <c r="E938" s="114"/>
      <c r="F938" s="98"/>
      <c r="G938" s="115"/>
      <c r="H938" s="116"/>
      <c r="I938" s="168"/>
      <c r="J938" s="169"/>
      <c r="K938" s="169"/>
      <c r="L938" s="169"/>
      <c r="M938" s="169"/>
      <c r="N938" s="170"/>
      <c r="O938" s="168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  <c r="AA938" s="99"/>
      <c r="AB938" s="99"/>
      <c r="AC938" s="99"/>
      <c r="AD938" s="99"/>
      <c r="AE938" s="99"/>
      <c r="AF938" s="99"/>
      <c r="AG938" s="99"/>
      <c r="AH938" s="99"/>
      <c r="AI938" s="99"/>
    </row>
    <row r="939" spans="1:35" ht="17.25" customHeight="1" x14ac:dyDescent="0.2">
      <c r="A939" s="86"/>
      <c r="B939" s="87"/>
      <c r="C939" s="88"/>
      <c r="D939" s="88"/>
      <c r="E939" s="114"/>
      <c r="F939" s="98"/>
      <c r="G939" s="115"/>
      <c r="H939" s="116"/>
      <c r="I939" s="168"/>
      <c r="J939" s="169"/>
      <c r="K939" s="169"/>
      <c r="L939" s="169"/>
      <c r="M939" s="169"/>
      <c r="N939" s="170"/>
      <c r="O939" s="168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  <c r="AA939" s="99"/>
      <c r="AB939" s="99"/>
      <c r="AC939" s="99"/>
      <c r="AD939" s="99"/>
      <c r="AE939" s="99"/>
      <c r="AF939" s="99"/>
      <c r="AG939" s="99"/>
      <c r="AH939" s="99"/>
      <c r="AI939" s="99"/>
    </row>
    <row r="940" spans="1:35" ht="17.25" customHeight="1" x14ac:dyDescent="0.2">
      <c r="A940" s="86"/>
      <c r="B940" s="87"/>
      <c r="C940" s="88"/>
      <c r="D940" s="88"/>
      <c r="E940" s="114"/>
      <c r="F940" s="98"/>
      <c r="G940" s="115"/>
      <c r="H940" s="116"/>
      <c r="I940" s="168"/>
      <c r="J940" s="169"/>
      <c r="K940" s="169"/>
      <c r="L940" s="169"/>
      <c r="M940" s="169"/>
      <c r="N940" s="170"/>
      <c r="O940" s="168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  <c r="AA940" s="99"/>
      <c r="AB940" s="99"/>
      <c r="AC940" s="99"/>
      <c r="AD940" s="99"/>
      <c r="AE940" s="99"/>
      <c r="AF940" s="99"/>
      <c r="AG940" s="99"/>
      <c r="AH940" s="99"/>
      <c r="AI940" s="99"/>
    </row>
    <row r="941" spans="1:35" ht="17.25" customHeight="1" x14ac:dyDescent="0.2">
      <c r="A941" s="86"/>
      <c r="B941" s="87"/>
      <c r="C941" s="88"/>
      <c r="D941" s="88"/>
      <c r="E941" s="114"/>
      <c r="F941" s="98"/>
      <c r="G941" s="115"/>
      <c r="H941" s="116"/>
      <c r="I941" s="168"/>
      <c r="J941" s="169"/>
      <c r="K941" s="169"/>
      <c r="L941" s="169"/>
      <c r="M941" s="169"/>
      <c r="N941" s="170"/>
      <c r="O941" s="168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  <c r="AA941" s="99"/>
      <c r="AB941" s="99"/>
      <c r="AC941" s="99"/>
      <c r="AD941" s="99"/>
      <c r="AE941" s="99"/>
      <c r="AF941" s="99"/>
      <c r="AG941" s="99"/>
      <c r="AH941" s="99"/>
      <c r="AI941" s="99"/>
    </row>
    <row r="942" spans="1:35" ht="17.25" customHeight="1" x14ac:dyDescent="0.2">
      <c r="A942" s="86"/>
      <c r="B942" s="87"/>
      <c r="C942" s="88"/>
      <c r="D942" s="88"/>
      <c r="E942" s="114"/>
      <c r="F942" s="98"/>
      <c r="G942" s="115"/>
      <c r="H942" s="116"/>
      <c r="I942" s="168"/>
      <c r="J942" s="169"/>
      <c r="K942" s="169"/>
      <c r="L942" s="169"/>
      <c r="M942" s="169"/>
      <c r="N942" s="170"/>
      <c r="O942" s="168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  <c r="AA942" s="99"/>
      <c r="AB942" s="99"/>
      <c r="AC942" s="99"/>
      <c r="AD942" s="99"/>
      <c r="AE942" s="99"/>
      <c r="AF942" s="99"/>
      <c r="AG942" s="99"/>
      <c r="AH942" s="99"/>
      <c r="AI942" s="99"/>
    </row>
    <row r="943" spans="1:35" ht="17.25" customHeight="1" x14ac:dyDescent="0.2">
      <c r="A943" s="86"/>
      <c r="B943" s="87"/>
      <c r="C943" s="88"/>
      <c r="D943" s="88"/>
      <c r="E943" s="114"/>
      <c r="F943" s="98"/>
      <c r="G943" s="115"/>
      <c r="H943" s="116"/>
      <c r="I943" s="168"/>
      <c r="J943" s="169"/>
      <c r="K943" s="169"/>
      <c r="L943" s="169"/>
      <c r="M943" s="169"/>
      <c r="N943" s="170"/>
      <c r="O943" s="168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  <c r="AA943" s="99"/>
      <c r="AB943" s="99"/>
      <c r="AC943" s="99"/>
      <c r="AD943" s="99"/>
      <c r="AE943" s="99"/>
      <c r="AF943" s="99"/>
      <c r="AG943" s="99"/>
      <c r="AH943" s="99"/>
      <c r="AI943" s="99"/>
    </row>
    <row r="944" spans="1:35" ht="17.25" customHeight="1" x14ac:dyDescent="0.2">
      <c r="A944" s="86"/>
      <c r="B944" s="87"/>
      <c r="C944" s="88"/>
      <c r="D944" s="88"/>
      <c r="E944" s="114"/>
      <c r="F944" s="98"/>
      <c r="G944" s="115"/>
      <c r="H944" s="116"/>
      <c r="I944" s="168"/>
      <c r="J944" s="169"/>
      <c r="K944" s="169"/>
      <c r="L944" s="169"/>
      <c r="M944" s="169"/>
      <c r="N944" s="170"/>
      <c r="O944" s="168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  <c r="AA944" s="99"/>
      <c r="AB944" s="99"/>
      <c r="AC944" s="99"/>
      <c r="AD944" s="99"/>
      <c r="AE944" s="99"/>
      <c r="AF944" s="99"/>
      <c r="AG944" s="99"/>
      <c r="AH944" s="99"/>
      <c r="AI944" s="99"/>
    </row>
    <row r="945" spans="1:35" ht="17.25" customHeight="1" x14ac:dyDescent="0.2">
      <c r="A945" s="86"/>
      <c r="B945" s="87"/>
      <c r="C945" s="88"/>
      <c r="D945" s="88"/>
      <c r="E945" s="114"/>
      <c r="F945" s="98"/>
      <c r="G945" s="115"/>
      <c r="H945" s="116"/>
      <c r="I945" s="168"/>
      <c r="J945" s="169"/>
      <c r="K945" s="169"/>
      <c r="L945" s="169"/>
      <c r="M945" s="169"/>
      <c r="N945" s="170"/>
      <c r="O945" s="168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  <c r="AA945" s="99"/>
      <c r="AB945" s="99"/>
      <c r="AC945" s="99"/>
      <c r="AD945" s="99"/>
      <c r="AE945" s="99"/>
      <c r="AF945" s="99"/>
      <c r="AG945" s="99"/>
      <c r="AH945" s="99"/>
      <c r="AI945" s="99"/>
    </row>
    <row r="946" spans="1:35" ht="17.25" customHeight="1" x14ac:dyDescent="0.2">
      <c r="A946" s="86"/>
      <c r="B946" s="87"/>
      <c r="C946" s="88"/>
      <c r="D946" s="88"/>
      <c r="E946" s="114"/>
      <c r="F946" s="98"/>
      <c r="G946" s="115"/>
      <c r="H946" s="116"/>
      <c r="I946" s="168"/>
      <c r="J946" s="169"/>
      <c r="K946" s="169"/>
      <c r="L946" s="169"/>
      <c r="M946" s="169"/>
      <c r="N946" s="170"/>
      <c r="O946" s="168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  <c r="AA946" s="99"/>
      <c r="AB946" s="99"/>
      <c r="AC946" s="99"/>
      <c r="AD946" s="99"/>
      <c r="AE946" s="99"/>
      <c r="AF946" s="99"/>
      <c r="AG946" s="99"/>
      <c r="AH946" s="99"/>
      <c r="AI946" s="99"/>
    </row>
    <row r="947" spans="1:35" ht="17.25" customHeight="1" x14ac:dyDescent="0.2">
      <c r="A947" s="86"/>
      <c r="B947" s="87"/>
      <c r="C947" s="88"/>
      <c r="D947" s="88"/>
      <c r="E947" s="114"/>
      <c r="F947" s="98"/>
      <c r="G947" s="115"/>
      <c r="H947" s="116"/>
      <c r="I947" s="168"/>
      <c r="J947" s="169"/>
      <c r="K947" s="169"/>
      <c r="L947" s="169"/>
      <c r="M947" s="169"/>
      <c r="N947" s="170"/>
      <c r="O947" s="168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  <c r="AA947" s="99"/>
      <c r="AB947" s="99"/>
      <c r="AC947" s="99"/>
      <c r="AD947" s="99"/>
      <c r="AE947" s="99"/>
      <c r="AF947" s="99"/>
      <c r="AG947" s="99"/>
      <c r="AH947" s="99"/>
      <c r="AI947" s="99"/>
    </row>
    <row r="948" spans="1:35" ht="17.25" customHeight="1" x14ac:dyDescent="0.2">
      <c r="A948" s="86"/>
      <c r="B948" s="87"/>
      <c r="C948" s="88"/>
      <c r="D948" s="88"/>
      <c r="E948" s="114"/>
      <c r="F948" s="98"/>
      <c r="G948" s="115"/>
      <c r="H948" s="116"/>
      <c r="I948" s="168"/>
      <c r="J948" s="169"/>
      <c r="K948" s="169"/>
      <c r="L948" s="169"/>
      <c r="M948" s="169"/>
      <c r="N948" s="170"/>
      <c r="O948" s="168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  <c r="AA948" s="99"/>
      <c r="AB948" s="99"/>
      <c r="AC948" s="99"/>
      <c r="AD948" s="99"/>
      <c r="AE948" s="99"/>
      <c r="AF948" s="99"/>
      <c r="AG948" s="99"/>
      <c r="AH948" s="99"/>
      <c r="AI948" s="99"/>
    </row>
    <row r="949" spans="1:35" ht="17.25" customHeight="1" x14ac:dyDescent="0.2">
      <c r="A949" s="86"/>
      <c r="B949" s="87"/>
      <c r="C949" s="88"/>
      <c r="D949" s="88"/>
      <c r="E949" s="114"/>
      <c r="F949" s="98"/>
      <c r="G949" s="115"/>
      <c r="H949" s="116"/>
      <c r="I949" s="168"/>
      <c r="J949" s="169"/>
      <c r="K949" s="169"/>
      <c r="L949" s="169"/>
      <c r="M949" s="169"/>
      <c r="N949" s="170"/>
      <c r="O949" s="168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  <c r="AA949" s="99"/>
      <c r="AB949" s="99"/>
      <c r="AC949" s="99"/>
      <c r="AD949" s="99"/>
      <c r="AE949" s="99"/>
      <c r="AF949" s="99"/>
      <c r="AG949" s="99"/>
      <c r="AH949" s="99"/>
      <c r="AI949" s="99"/>
    </row>
    <row r="950" spans="1:35" ht="17.25" customHeight="1" x14ac:dyDescent="0.2">
      <c r="A950" s="86"/>
      <c r="B950" s="87"/>
      <c r="C950" s="88"/>
      <c r="D950" s="88"/>
      <c r="E950" s="114"/>
      <c r="F950" s="98"/>
      <c r="G950" s="115"/>
      <c r="H950" s="116"/>
      <c r="I950" s="168"/>
      <c r="J950" s="169"/>
      <c r="K950" s="169"/>
      <c r="L950" s="169"/>
      <c r="M950" s="169"/>
      <c r="N950" s="170"/>
      <c r="O950" s="168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  <c r="AA950" s="99"/>
      <c r="AB950" s="99"/>
      <c r="AC950" s="99"/>
      <c r="AD950" s="99"/>
      <c r="AE950" s="99"/>
      <c r="AF950" s="99"/>
      <c r="AG950" s="99"/>
      <c r="AH950" s="99"/>
      <c r="AI950" s="99"/>
    </row>
    <row r="951" spans="1:35" ht="17.25" customHeight="1" x14ac:dyDescent="0.2">
      <c r="A951" s="86"/>
      <c r="B951" s="87"/>
      <c r="C951" s="88"/>
      <c r="D951" s="88"/>
      <c r="E951" s="114"/>
      <c r="F951" s="98"/>
      <c r="G951" s="115"/>
      <c r="H951" s="116"/>
      <c r="I951" s="168"/>
      <c r="J951" s="169"/>
      <c r="K951" s="169"/>
      <c r="L951" s="169"/>
      <c r="M951" s="169"/>
      <c r="N951" s="170"/>
      <c r="O951" s="168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  <c r="AA951" s="99"/>
      <c r="AB951" s="99"/>
      <c r="AC951" s="99"/>
      <c r="AD951" s="99"/>
      <c r="AE951" s="99"/>
      <c r="AF951" s="99"/>
      <c r="AG951" s="99"/>
      <c r="AH951" s="99"/>
      <c r="AI951" s="99"/>
    </row>
    <row r="952" spans="1:35" ht="17.25" customHeight="1" x14ac:dyDescent="0.2">
      <c r="A952" s="86"/>
      <c r="B952" s="87"/>
      <c r="C952" s="88"/>
      <c r="D952" s="88"/>
      <c r="E952" s="114"/>
      <c r="F952" s="98"/>
      <c r="G952" s="115"/>
      <c r="H952" s="116"/>
      <c r="I952" s="168"/>
      <c r="J952" s="169"/>
      <c r="K952" s="169"/>
      <c r="L952" s="169"/>
      <c r="M952" s="169"/>
      <c r="N952" s="170"/>
      <c r="O952" s="168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  <c r="AA952" s="99"/>
      <c r="AB952" s="99"/>
      <c r="AC952" s="99"/>
      <c r="AD952" s="99"/>
      <c r="AE952" s="99"/>
      <c r="AF952" s="99"/>
      <c r="AG952" s="99"/>
      <c r="AH952" s="99"/>
      <c r="AI952" s="99"/>
    </row>
    <row r="953" spans="1:35" ht="17.25" customHeight="1" x14ac:dyDescent="0.2">
      <c r="A953" s="86"/>
      <c r="B953" s="87"/>
      <c r="C953" s="88"/>
      <c r="D953" s="88"/>
      <c r="E953" s="114"/>
      <c r="F953" s="98"/>
      <c r="G953" s="115"/>
      <c r="H953" s="116"/>
      <c r="I953" s="168"/>
      <c r="J953" s="169"/>
      <c r="K953" s="169"/>
      <c r="L953" s="169"/>
      <c r="M953" s="169"/>
      <c r="N953" s="170"/>
      <c r="O953" s="168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  <c r="AA953" s="99"/>
      <c r="AB953" s="99"/>
      <c r="AC953" s="99"/>
      <c r="AD953" s="99"/>
      <c r="AE953" s="99"/>
      <c r="AF953" s="99"/>
      <c r="AG953" s="99"/>
      <c r="AH953" s="99"/>
      <c r="AI953" s="99"/>
    </row>
    <row r="954" spans="1:35" ht="17.25" customHeight="1" x14ac:dyDescent="0.2">
      <c r="A954" s="86"/>
      <c r="B954" s="87"/>
      <c r="C954" s="88"/>
      <c r="D954" s="88"/>
      <c r="E954" s="114"/>
      <c r="F954" s="98"/>
      <c r="G954" s="115"/>
      <c r="H954" s="116"/>
      <c r="I954" s="168"/>
      <c r="J954" s="169"/>
      <c r="K954" s="169"/>
      <c r="L954" s="169"/>
      <c r="M954" s="169"/>
      <c r="N954" s="170"/>
      <c r="O954" s="168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  <c r="AA954" s="99"/>
      <c r="AB954" s="99"/>
      <c r="AC954" s="99"/>
      <c r="AD954" s="99"/>
      <c r="AE954" s="99"/>
      <c r="AF954" s="99"/>
      <c r="AG954" s="99"/>
      <c r="AH954" s="99"/>
      <c r="AI954" s="99"/>
    </row>
    <row r="955" spans="1:35" ht="17.25" customHeight="1" x14ac:dyDescent="0.2">
      <c r="A955" s="86"/>
      <c r="B955" s="87"/>
      <c r="C955" s="88"/>
      <c r="D955" s="88"/>
      <c r="E955" s="114"/>
      <c r="F955" s="98"/>
      <c r="G955" s="115"/>
      <c r="H955" s="116"/>
      <c r="I955" s="168"/>
      <c r="J955" s="169"/>
      <c r="K955" s="169"/>
      <c r="L955" s="169"/>
      <c r="M955" s="169"/>
      <c r="N955" s="170"/>
      <c r="O955" s="168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  <c r="AA955" s="99"/>
      <c r="AB955" s="99"/>
      <c r="AC955" s="99"/>
      <c r="AD955" s="99"/>
      <c r="AE955" s="99"/>
      <c r="AF955" s="99"/>
      <c r="AG955" s="99"/>
      <c r="AH955" s="99"/>
      <c r="AI955" s="99"/>
    </row>
    <row r="956" spans="1:35" ht="17.25" customHeight="1" x14ac:dyDescent="0.2">
      <c r="A956" s="86"/>
      <c r="B956" s="87"/>
      <c r="C956" s="88"/>
      <c r="D956" s="88"/>
      <c r="E956" s="114"/>
      <c r="F956" s="98"/>
      <c r="G956" s="115"/>
      <c r="H956" s="116"/>
      <c r="I956" s="168"/>
      <c r="J956" s="169"/>
      <c r="K956" s="169"/>
      <c r="L956" s="169"/>
      <c r="M956" s="169"/>
      <c r="N956" s="170"/>
      <c r="O956" s="168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  <c r="AA956" s="99"/>
      <c r="AB956" s="99"/>
      <c r="AC956" s="99"/>
      <c r="AD956" s="99"/>
      <c r="AE956" s="99"/>
      <c r="AF956" s="99"/>
      <c r="AG956" s="99"/>
      <c r="AH956" s="99"/>
      <c r="AI956" s="99"/>
    </row>
    <row r="957" spans="1:35" ht="17.25" customHeight="1" x14ac:dyDescent="0.2">
      <c r="A957" s="86"/>
      <c r="B957" s="87"/>
      <c r="C957" s="88"/>
      <c r="D957" s="88"/>
      <c r="E957" s="114"/>
      <c r="F957" s="98"/>
      <c r="G957" s="115"/>
      <c r="H957" s="116"/>
      <c r="I957" s="168"/>
      <c r="J957" s="169"/>
      <c r="K957" s="169"/>
      <c r="L957" s="169"/>
      <c r="M957" s="169"/>
      <c r="N957" s="170"/>
      <c r="O957" s="168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  <c r="AA957" s="99"/>
      <c r="AB957" s="99"/>
      <c r="AC957" s="99"/>
      <c r="AD957" s="99"/>
      <c r="AE957" s="99"/>
      <c r="AF957" s="99"/>
      <c r="AG957" s="99"/>
      <c r="AH957" s="99"/>
      <c r="AI957" s="99"/>
    </row>
    <row r="958" spans="1:35" ht="17.25" customHeight="1" x14ac:dyDescent="0.2">
      <c r="A958" s="86"/>
      <c r="B958" s="87"/>
      <c r="C958" s="88"/>
      <c r="D958" s="88"/>
      <c r="E958" s="114"/>
      <c r="F958" s="98"/>
      <c r="G958" s="115"/>
      <c r="H958" s="116"/>
      <c r="I958" s="168"/>
      <c r="J958" s="169"/>
      <c r="K958" s="169"/>
      <c r="L958" s="169"/>
      <c r="M958" s="169"/>
      <c r="N958" s="170"/>
      <c r="O958" s="168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  <c r="AA958" s="99"/>
      <c r="AB958" s="99"/>
      <c r="AC958" s="99"/>
      <c r="AD958" s="99"/>
      <c r="AE958" s="99"/>
      <c r="AF958" s="99"/>
      <c r="AG958" s="99"/>
      <c r="AH958" s="99"/>
      <c r="AI958" s="99"/>
    </row>
    <row r="959" spans="1:35" ht="17.25" customHeight="1" x14ac:dyDescent="0.2">
      <c r="A959" s="86"/>
      <c r="B959" s="87"/>
      <c r="C959" s="88"/>
      <c r="D959" s="88"/>
      <c r="E959" s="114"/>
      <c r="F959" s="98"/>
      <c r="G959" s="115"/>
      <c r="H959" s="116"/>
      <c r="I959" s="168"/>
      <c r="J959" s="169"/>
      <c r="K959" s="169"/>
      <c r="L959" s="169"/>
      <c r="M959" s="169"/>
      <c r="N959" s="170"/>
      <c r="O959" s="168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  <c r="AA959" s="99"/>
      <c r="AB959" s="99"/>
      <c r="AC959" s="99"/>
      <c r="AD959" s="99"/>
      <c r="AE959" s="99"/>
      <c r="AF959" s="99"/>
      <c r="AG959" s="99"/>
      <c r="AH959" s="99"/>
      <c r="AI959" s="99"/>
    </row>
    <row r="960" spans="1:35" ht="17.25" customHeight="1" x14ac:dyDescent="0.2">
      <c r="A960" s="86"/>
      <c r="B960" s="87"/>
      <c r="C960" s="88"/>
      <c r="D960" s="88"/>
      <c r="E960" s="114"/>
      <c r="F960" s="98"/>
      <c r="G960" s="115"/>
      <c r="H960" s="116"/>
      <c r="I960" s="168"/>
      <c r="J960" s="169"/>
      <c r="K960" s="169"/>
      <c r="L960" s="169"/>
      <c r="M960" s="169"/>
      <c r="N960" s="170"/>
      <c r="O960" s="168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  <c r="AA960" s="99"/>
      <c r="AB960" s="99"/>
      <c r="AC960" s="99"/>
      <c r="AD960" s="99"/>
      <c r="AE960" s="99"/>
      <c r="AF960" s="99"/>
      <c r="AG960" s="99"/>
      <c r="AH960" s="99"/>
      <c r="AI960" s="99"/>
    </row>
    <row r="961" spans="1:35" ht="17.25" customHeight="1" x14ac:dyDescent="0.2">
      <c r="A961" s="86"/>
      <c r="B961" s="87"/>
      <c r="C961" s="88"/>
      <c r="D961" s="88"/>
      <c r="E961" s="114"/>
      <c r="F961" s="98"/>
      <c r="G961" s="115"/>
      <c r="H961" s="116"/>
      <c r="I961" s="168"/>
      <c r="J961" s="169"/>
      <c r="K961" s="169"/>
      <c r="L961" s="169"/>
      <c r="M961" s="169"/>
      <c r="N961" s="170"/>
      <c r="O961" s="168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  <c r="AA961" s="99"/>
      <c r="AB961" s="99"/>
      <c r="AC961" s="99"/>
      <c r="AD961" s="99"/>
      <c r="AE961" s="99"/>
      <c r="AF961" s="99"/>
      <c r="AG961" s="99"/>
      <c r="AH961" s="99"/>
      <c r="AI961" s="99"/>
    </row>
    <row r="962" spans="1:35" ht="17.25" customHeight="1" x14ac:dyDescent="0.2">
      <c r="A962" s="86"/>
      <c r="B962" s="87"/>
      <c r="C962" s="88"/>
      <c r="D962" s="88"/>
      <c r="E962" s="114"/>
      <c r="F962" s="98"/>
      <c r="G962" s="115"/>
      <c r="H962" s="116"/>
      <c r="I962" s="168"/>
      <c r="J962" s="169"/>
      <c r="K962" s="169"/>
      <c r="L962" s="169"/>
      <c r="M962" s="169"/>
      <c r="N962" s="170"/>
      <c r="O962" s="168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  <c r="AA962" s="99"/>
      <c r="AB962" s="99"/>
      <c r="AC962" s="99"/>
      <c r="AD962" s="99"/>
      <c r="AE962" s="99"/>
      <c r="AF962" s="99"/>
      <c r="AG962" s="99"/>
      <c r="AH962" s="99"/>
      <c r="AI962" s="99"/>
    </row>
    <row r="963" spans="1:35" ht="17.25" customHeight="1" x14ac:dyDescent="0.2">
      <c r="A963" s="86"/>
      <c r="B963" s="87"/>
      <c r="C963" s="88"/>
      <c r="D963" s="88"/>
      <c r="E963" s="114"/>
      <c r="F963" s="98"/>
      <c r="G963" s="115"/>
      <c r="H963" s="116"/>
      <c r="I963" s="168"/>
      <c r="J963" s="169"/>
      <c r="K963" s="169"/>
      <c r="L963" s="169"/>
      <c r="M963" s="169"/>
      <c r="N963" s="170"/>
      <c r="O963" s="168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  <c r="AA963" s="99"/>
      <c r="AB963" s="99"/>
      <c r="AC963" s="99"/>
      <c r="AD963" s="99"/>
      <c r="AE963" s="99"/>
      <c r="AF963" s="99"/>
      <c r="AG963" s="99"/>
      <c r="AH963" s="99"/>
      <c r="AI963" s="99"/>
    </row>
    <row r="964" spans="1:35" ht="17.25" customHeight="1" x14ac:dyDescent="0.2">
      <c r="A964" s="86"/>
      <c r="B964" s="87"/>
      <c r="C964" s="88"/>
      <c r="D964" s="88"/>
      <c r="E964" s="114"/>
      <c r="F964" s="98"/>
      <c r="G964" s="115"/>
      <c r="H964" s="116"/>
      <c r="I964" s="168"/>
      <c r="J964" s="169"/>
      <c r="K964" s="169"/>
      <c r="L964" s="169"/>
      <c r="M964" s="169"/>
      <c r="N964" s="170"/>
      <c r="O964" s="168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  <c r="AA964" s="99"/>
      <c r="AB964" s="99"/>
      <c r="AC964" s="99"/>
      <c r="AD964" s="99"/>
      <c r="AE964" s="99"/>
      <c r="AF964" s="99"/>
      <c r="AG964" s="99"/>
      <c r="AH964" s="99"/>
      <c r="AI964" s="99"/>
    </row>
    <row r="965" spans="1:35" ht="17.25" customHeight="1" x14ac:dyDescent="0.2">
      <c r="A965" s="86"/>
      <c r="B965" s="87"/>
      <c r="C965" s="88"/>
      <c r="D965" s="88"/>
      <c r="E965" s="114"/>
      <c r="F965" s="98"/>
      <c r="G965" s="115"/>
      <c r="H965" s="116"/>
      <c r="I965" s="168"/>
      <c r="J965" s="169"/>
      <c r="K965" s="169"/>
      <c r="L965" s="169"/>
      <c r="M965" s="169"/>
      <c r="N965" s="170"/>
      <c r="O965" s="168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  <c r="AA965" s="99"/>
      <c r="AB965" s="99"/>
      <c r="AC965" s="99"/>
      <c r="AD965" s="99"/>
      <c r="AE965" s="99"/>
      <c r="AF965" s="99"/>
      <c r="AG965" s="99"/>
      <c r="AH965" s="99"/>
      <c r="AI965" s="99"/>
    </row>
    <row r="966" spans="1:35" ht="17.25" customHeight="1" x14ac:dyDescent="0.2">
      <c r="A966" s="86"/>
      <c r="B966" s="87"/>
      <c r="C966" s="88"/>
      <c r="D966" s="88"/>
      <c r="E966" s="114"/>
      <c r="F966" s="98"/>
      <c r="G966" s="115"/>
      <c r="H966" s="116"/>
      <c r="I966" s="168"/>
      <c r="J966" s="169"/>
      <c r="K966" s="169"/>
      <c r="L966" s="169"/>
      <c r="M966" s="169"/>
      <c r="N966" s="170"/>
      <c r="O966" s="168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  <c r="AA966" s="99"/>
      <c r="AB966" s="99"/>
      <c r="AC966" s="99"/>
      <c r="AD966" s="99"/>
      <c r="AE966" s="99"/>
      <c r="AF966" s="99"/>
      <c r="AG966" s="99"/>
      <c r="AH966" s="99"/>
      <c r="AI966" s="99"/>
    </row>
    <row r="967" spans="1:35" ht="17.25" customHeight="1" x14ac:dyDescent="0.2">
      <c r="A967" s="86"/>
      <c r="B967" s="87"/>
      <c r="C967" s="88"/>
      <c r="D967" s="88"/>
      <c r="E967" s="114"/>
      <c r="F967" s="98"/>
      <c r="G967" s="115"/>
      <c r="H967" s="116"/>
      <c r="I967" s="168"/>
      <c r="J967" s="169"/>
      <c r="K967" s="169"/>
      <c r="L967" s="169"/>
      <c r="M967" s="169"/>
      <c r="N967" s="170"/>
      <c r="O967" s="168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  <c r="AA967" s="99"/>
      <c r="AB967" s="99"/>
      <c r="AC967" s="99"/>
      <c r="AD967" s="99"/>
      <c r="AE967" s="99"/>
      <c r="AF967" s="99"/>
      <c r="AG967" s="99"/>
      <c r="AH967" s="99"/>
      <c r="AI967" s="99"/>
    </row>
    <row r="968" spans="1:35" ht="17.25" customHeight="1" x14ac:dyDescent="0.2">
      <c r="A968" s="86"/>
      <c r="B968" s="87"/>
      <c r="C968" s="88"/>
      <c r="D968" s="88"/>
      <c r="E968" s="114"/>
      <c r="F968" s="98"/>
      <c r="G968" s="115"/>
      <c r="H968" s="116"/>
      <c r="I968" s="168"/>
      <c r="J968" s="169"/>
      <c r="K968" s="169"/>
      <c r="L968" s="169"/>
      <c r="M968" s="169"/>
      <c r="N968" s="170"/>
      <c r="O968" s="168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  <c r="AA968" s="99"/>
      <c r="AB968" s="99"/>
      <c r="AC968" s="99"/>
      <c r="AD968" s="99"/>
      <c r="AE968" s="99"/>
      <c r="AF968" s="99"/>
      <c r="AG968" s="99"/>
      <c r="AH968" s="99"/>
      <c r="AI968" s="99"/>
    </row>
    <row r="969" spans="1:35" ht="17.25" customHeight="1" x14ac:dyDescent="0.2">
      <c r="A969" s="86"/>
      <c r="B969" s="87"/>
      <c r="C969" s="88"/>
      <c r="D969" s="88"/>
      <c r="E969" s="114"/>
      <c r="F969" s="98"/>
      <c r="G969" s="115"/>
      <c r="H969" s="116"/>
      <c r="I969" s="168"/>
      <c r="J969" s="169"/>
      <c r="K969" s="169"/>
      <c r="L969" s="169"/>
      <c r="M969" s="169"/>
      <c r="N969" s="170"/>
      <c r="O969" s="168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  <c r="AA969" s="99"/>
      <c r="AB969" s="99"/>
      <c r="AC969" s="99"/>
      <c r="AD969" s="99"/>
      <c r="AE969" s="99"/>
      <c r="AF969" s="99"/>
      <c r="AG969" s="99"/>
      <c r="AH969" s="99"/>
      <c r="AI969" s="99"/>
    </row>
    <row r="970" spans="1:35" ht="17.25" customHeight="1" x14ac:dyDescent="0.2">
      <c r="A970" s="86"/>
      <c r="B970" s="87"/>
      <c r="C970" s="88"/>
      <c r="D970" s="88"/>
      <c r="E970" s="114"/>
      <c r="F970" s="98"/>
      <c r="G970" s="115"/>
      <c r="H970" s="116"/>
      <c r="I970" s="168"/>
      <c r="J970" s="169"/>
      <c r="K970" s="169"/>
      <c r="L970" s="169"/>
      <c r="M970" s="169"/>
      <c r="N970" s="170"/>
      <c r="O970" s="168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  <c r="AA970" s="99"/>
      <c r="AB970" s="99"/>
      <c r="AC970" s="99"/>
      <c r="AD970" s="99"/>
      <c r="AE970" s="99"/>
      <c r="AF970" s="99"/>
      <c r="AG970" s="99"/>
      <c r="AH970" s="99"/>
      <c r="AI970" s="99"/>
    </row>
    <row r="971" spans="1:35" ht="17.25" customHeight="1" x14ac:dyDescent="0.2">
      <c r="A971" s="86"/>
      <c r="B971" s="87"/>
      <c r="C971" s="88"/>
      <c r="D971" s="88"/>
      <c r="E971" s="114"/>
      <c r="F971" s="98"/>
      <c r="G971" s="115"/>
      <c r="H971" s="116"/>
      <c r="I971" s="168"/>
      <c r="J971" s="169"/>
      <c r="K971" s="169"/>
      <c r="L971" s="169"/>
      <c r="M971" s="169"/>
      <c r="N971" s="170"/>
      <c r="O971" s="168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  <c r="AA971" s="99"/>
      <c r="AB971" s="99"/>
      <c r="AC971" s="99"/>
      <c r="AD971" s="99"/>
      <c r="AE971" s="99"/>
      <c r="AF971" s="99"/>
      <c r="AG971" s="99"/>
      <c r="AH971" s="99"/>
      <c r="AI971" s="99"/>
    </row>
    <row r="972" spans="1:35" ht="17.25" customHeight="1" x14ac:dyDescent="0.2">
      <c r="A972" s="86"/>
      <c r="B972" s="87"/>
      <c r="C972" s="88"/>
      <c r="D972" s="88"/>
      <c r="E972" s="114"/>
      <c r="F972" s="98"/>
      <c r="G972" s="115"/>
      <c r="H972" s="116"/>
      <c r="I972" s="168"/>
      <c r="J972" s="169"/>
      <c r="K972" s="169"/>
      <c r="L972" s="169"/>
      <c r="M972" s="169"/>
      <c r="N972" s="170"/>
      <c r="O972" s="168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  <c r="AA972" s="99"/>
      <c r="AB972" s="99"/>
      <c r="AC972" s="99"/>
      <c r="AD972" s="99"/>
      <c r="AE972" s="99"/>
      <c r="AF972" s="99"/>
      <c r="AG972" s="99"/>
      <c r="AH972" s="99"/>
      <c r="AI972" s="99"/>
    </row>
    <row r="973" spans="1:35" ht="17.25" customHeight="1" x14ac:dyDescent="0.2">
      <c r="A973" s="86"/>
      <c r="B973" s="87"/>
      <c r="C973" s="88"/>
      <c r="D973" s="88"/>
      <c r="E973" s="114"/>
      <c r="F973" s="98"/>
      <c r="G973" s="115"/>
      <c r="H973" s="116"/>
      <c r="I973" s="168"/>
      <c r="J973" s="169"/>
      <c r="K973" s="169"/>
      <c r="L973" s="169"/>
      <c r="M973" s="169"/>
      <c r="N973" s="170"/>
      <c r="O973" s="168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  <c r="AA973" s="99"/>
      <c r="AB973" s="99"/>
      <c r="AC973" s="99"/>
      <c r="AD973" s="99"/>
      <c r="AE973" s="99"/>
      <c r="AF973" s="99"/>
      <c r="AG973" s="99"/>
      <c r="AH973" s="99"/>
      <c r="AI973" s="99"/>
    </row>
    <row r="974" spans="1:35" ht="17.25" customHeight="1" x14ac:dyDescent="0.2">
      <c r="A974" s="86"/>
      <c r="B974" s="87"/>
      <c r="C974" s="88"/>
      <c r="D974" s="88"/>
      <c r="E974" s="114"/>
      <c r="F974" s="98"/>
      <c r="G974" s="115"/>
      <c r="H974" s="116"/>
      <c r="I974" s="168"/>
      <c r="J974" s="169"/>
      <c r="K974" s="169"/>
      <c r="L974" s="169"/>
      <c r="M974" s="169"/>
      <c r="N974" s="170"/>
      <c r="O974" s="168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  <c r="AA974" s="99"/>
      <c r="AB974" s="99"/>
      <c r="AC974" s="99"/>
      <c r="AD974" s="99"/>
      <c r="AE974" s="99"/>
      <c r="AF974" s="99"/>
      <c r="AG974" s="99"/>
      <c r="AH974" s="99"/>
      <c r="AI974" s="99"/>
    </row>
    <row r="975" spans="1:35" ht="17.25" customHeight="1" x14ac:dyDescent="0.2">
      <c r="A975" s="86"/>
      <c r="B975" s="87"/>
      <c r="C975" s="88"/>
      <c r="D975" s="88"/>
      <c r="E975" s="114"/>
      <c r="F975" s="98"/>
      <c r="G975" s="115"/>
      <c r="H975" s="116"/>
      <c r="I975" s="168"/>
      <c r="J975" s="169"/>
      <c r="K975" s="169"/>
      <c r="L975" s="169"/>
      <c r="M975" s="169"/>
      <c r="N975" s="170"/>
      <c r="O975" s="168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  <c r="AA975" s="99"/>
      <c r="AB975" s="99"/>
      <c r="AC975" s="99"/>
      <c r="AD975" s="99"/>
      <c r="AE975" s="99"/>
      <c r="AF975" s="99"/>
      <c r="AG975" s="99"/>
      <c r="AH975" s="99"/>
      <c r="AI975" s="99"/>
    </row>
    <row r="976" spans="1:35" ht="17.25" customHeight="1" x14ac:dyDescent="0.2">
      <c r="A976" s="86"/>
      <c r="B976" s="87"/>
      <c r="C976" s="88"/>
      <c r="D976" s="88"/>
      <c r="E976" s="114"/>
      <c r="F976" s="98"/>
      <c r="G976" s="115"/>
      <c r="H976" s="116"/>
      <c r="I976" s="168"/>
      <c r="J976" s="169"/>
      <c r="K976" s="169"/>
      <c r="L976" s="169"/>
      <c r="M976" s="169"/>
      <c r="N976" s="170"/>
      <c r="O976" s="168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  <c r="AA976" s="99"/>
      <c r="AB976" s="99"/>
      <c r="AC976" s="99"/>
      <c r="AD976" s="99"/>
      <c r="AE976" s="99"/>
      <c r="AF976" s="99"/>
      <c r="AG976" s="99"/>
      <c r="AH976" s="99"/>
      <c r="AI976" s="99"/>
    </row>
    <row r="977" spans="1:35" ht="17.25" customHeight="1" x14ac:dyDescent="0.2">
      <c r="A977" s="86"/>
      <c r="B977" s="87"/>
      <c r="C977" s="88"/>
      <c r="D977" s="88"/>
      <c r="E977" s="114"/>
      <c r="F977" s="98"/>
      <c r="G977" s="115"/>
      <c r="H977" s="116"/>
      <c r="I977" s="168"/>
      <c r="J977" s="169"/>
      <c r="K977" s="169"/>
      <c r="L977" s="169"/>
      <c r="M977" s="169"/>
      <c r="N977" s="170"/>
      <c r="O977" s="168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  <c r="AA977" s="99"/>
      <c r="AB977" s="99"/>
      <c r="AC977" s="99"/>
      <c r="AD977" s="99"/>
      <c r="AE977" s="99"/>
      <c r="AF977" s="99"/>
      <c r="AG977" s="99"/>
      <c r="AH977" s="99"/>
      <c r="AI977" s="99"/>
    </row>
    <row r="978" spans="1:35" ht="17.25" customHeight="1" x14ac:dyDescent="0.2">
      <c r="A978" s="86"/>
      <c r="B978" s="87"/>
      <c r="C978" s="88"/>
      <c r="D978" s="88"/>
      <c r="E978" s="114"/>
      <c r="F978" s="98"/>
      <c r="G978" s="115"/>
      <c r="H978" s="116"/>
      <c r="I978" s="168"/>
      <c r="J978" s="169"/>
      <c r="K978" s="169"/>
      <c r="L978" s="169"/>
      <c r="M978" s="169"/>
      <c r="N978" s="170"/>
      <c r="O978" s="168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  <c r="AA978" s="99"/>
      <c r="AB978" s="99"/>
      <c r="AC978" s="99"/>
      <c r="AD978" s="99"/>
      <c r="AE978" s="99"/>
      <c r="AF978" s="99"/>
      <c r="AG978" s="99"/>
      <c r="AH978" s="99"/>
      <c r="AI978" s="99"/>
    </row>
    <row r="979" spans="1:35" ht="17.25" customHeight="1" x14ac:dyDescent="0.2">
      <c r="A979" s="86"/>
      <c r="B979" s="87"/>
      <c r="C979" s="88"/>
      <c r="D979" s="88"/>
      <c r="E979" s="114"/>
      <c r="F979" s="98"/>
      <c r="G979" s="115"/>
      <c r="H979" s="116"/>
      <c r="I979" s="168"/>
      <c r="J979" s="169"/>
      <c r="K979" s="169"/>
      <c r="L979" s="169"/>
      <c r="M979" s="169"/>
      <c r="N979" s="170"/>
      <c r="O979" s="168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  <c r="AA979" s="99"/>
      <c r="AB979" s="99"/>
      <c r="AC979" s="99"/>
      <c r="AD979" s="99"/>
      <c r="AE979" s="99"/>
      <c r="AF979" s="99"/>
      <c r="AG979" s="99"/>
      <c r="AH979" s="99"/>
      <c r="AI979" s="99"/>
    </row>
    <row r="980" spans="1:35" ht="17.25" customHeight="1" x14ac:dyDescent="0.2">
      <c r="A980" s="86"/>
      <c r="B980" s="87"/>
      <c r="C980" s="88"/>
      <c r="D980" s="88"/>
      <c r="E980" s="114"/>
      <c r="F980" s="98"/>
      <c r="G980" s="115"/>
      <c r="H980" s="116"/>
      <c r="I980" s="168"/>
      <c r="J980" s="169"/>
      <c r="K980" s="169"/>
      <c r="L980" s="169"/>
      <c r="M980" s="169"/>
      <c r="N980" s="170"/>
      <c r="O980" s="168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  <c r="AA980" s="99"/>
      <c r="AB980" s="99"/>
      <c r="AC980" s="99"/>
      <c r="AD980" s="99"/>
      <c r="AE980" s="99"/>
      <c r="AF980" s="99"/>
      <c r="AG980" s="99"/>
      <c r="AH980" s="99"/>
      <c r="AI980" s="99"/>
    </row>
    <row r="981" spans="1:35" ht="17.25" customHeight="1" x14ac:dyDescent="0.2">
      <c r="A981" s="86"/>
      <c r="B981" s="87"/>
      <c r="C981" s="88"/>
      <c r="D981" s="88"/>
      <c r="E981" s="114"/>
      <c r="F981" s="98"/>
      <c r="G981" s="115"/>
      <c r="H981" s="116"/>
      <c r="I981" s="168"/>
      <c r="J981" s="169"/>
      <c r="K981" s="169"/>
      <c r="L981" s="169"/>
      <c r="M981" s="169"/>
      <c r="N981" s="170"/>
      <c r="O981" s="168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  <c r="AA981" s="99"/>
      <c r="AB981" s="99"/>
      <c r="AC981" s="99"/>
      <c r="AD981" s="99"/>
      <c r="AE981" s="99"/>
      <c r="AF981" s="99"/>
      <c r="AG981" s="99"/>
      <c r="AH981" s="99"/>
      <c r="AI981" s="99"/>
    </row>
  </sheetData>
  <sheetProtection algorithmName="SHA-512" hashValue="7cwBDiH5zyH2n6mW+YN6c8Ctq70ccFk+t+GrDEad5DzgPZk0JXkq/sy6iORHEDZNu6KVfvey3ujS9D1QQcroqg==" saltValue="TLPJL+VTyhpfaArFsdg5WA==" spinCount="100000" sheet="1"/>
  <mergeCells count="1">
    <mergeCell ref="A1:B3"/>
  </mergeCells>
  <pageMargins left="0.7" right="0.7" top="0.75" bottom="0.75" header="0" footer="0"/>
  <pageSetup orientation="landscape" r:id="rId1"/>
  <headerFooter>
    <oddFooter>&amp;L&amp;D &amp;T&amp;R&amp;P of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2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defaultColWidth="14.42578125" defaultRowHeight="15" customHeight="1" x14ac:dyDescent="0.2"/>
  <cols>
    <col min="1" max="1" width="20.140625" style="89" customWidth="1"/>
    <col min="2" max="2" width="10" style="89" customWidth="1"/>
    <col min="3" max="3" width="10.28515625" bestFit="1" customWidth="1"/>
    <col min="4" max="4" width="10" style="89" customWidth="1"/>
    <col min="5" max="5" width="7.42578125" customWidth="1"/>
    <col min="6" max="6" width="11.28515625" style="89" customWidth="1"/>
    <col min="7" max="7" width="10.140625" style="89" customWidth="1"/>
    <col min="8" max="8" width="14.28515625" style="89" customWidth="1"/>
    <col min="9" max="9" width="8.7109375" style="89" customWidth="1"/>
    <col min="10" max="10" width="12.140625" style="89" customWidth="1"/>
    <col min="11" max="11" width="15.7109375" style="89" customWidth="1"/>
    <col min="12" max="12" width="12.42578125" style="89" customWidth="1"/>
    <col min="13" max="13" width="10.7109375" style="89" customWidth="1"/>
    <col min="14" max="14" width="8.7109375" style="89" customWidth="1"/>
    <col min="15" max="15" width="11.85546875" style="89" customWidth="1"/>
    <col min="16" max="16" width="16.42578125" style="89" customWidth="1"/>
    <col min="17" max="28" width="8" customWidth="1"/>
  </cols>
  <sheetData>
    <row r="1" spans="1:28" ht="22.5" customHeight="1" x14ac:dyDescent="0.25">
      <c r="A1" s="171"/>
      <c r="B1" s="172"/>
      <c r="C1" s="1"/>
      <c r="D1" s="179"/>
      <c r="E1" s="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2.5" customHeight="1" x14ac:dyDescent="0.25">
      <c r="A2" s="171" t="s">
        <v>3</v>
      </c>
      <c r="B2" s="172"/>
      <c r="C2" s="4"/>
      <c r="D2" s="179"/>
      <c r="E2" s="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38.25" x14ac:dyDescent="0.2">
      <c r="A3" s="173" t="s">
        <v>5</v>
      </c>
      <c r="B3" s="174" t="s">
        <v>6</v>
      </c>
      <c r="C3" s="6" t="s">
        <v>8</v>
      </c>
      <c r="D3" s="174" t="s">
        <v>10</v>
      </c>
      <c r="E3" s="7" t="s">
        <v>11</v>
      </c>
      <c r="F3" s="173" t="s">
        <v>12</v>
      </c>
      <c r="G3" s="173" t="s">
        <v>14</v>
      </c>
      <c r="H3" s="173" t="s">
        <v>15</v>
      </c>
      <c r="I3" s="173" t="s">
        <v>16</v>
      </c>
      <c r="J3" s="173" t="s">
        <v>17</v>
      </c>
      <c r="K3" s="173" t="s">
        <v>18</v>
      </c>
      <c r="L3" s="173" t="s">
        <v>19</v>
      </c>
      <c r="M3" s="173" t="s">
        <v>20</v>
      </c>
      <c r="N3" s="173" t="s">
        <v>21</v>
      </c>
      <c r="O3" s="173" t="s">
        <v>22</v>
      </c>
      <c r="P3" s="173" t="s">
        <v>23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2.75" customHeight="1" x14ac:dyDescent="0.2">
      <c r="A4" s="175">
        <v>43414.37222222222</v>
      </c>
      <c r="B4" s="176">
        <v>67</v>
      </c>
      <c r="C4" s="12">
        <f>POWER(B:B,2)</f>
        <v>4489</v>
      </c>
      <c r="D4" s="180">
        <v>162.19999999999999</v>
      </c>
      <c r="E4" s="13">
        <f>IFERROR(D4/C4*703,0)</f>
        <v>25.401336600579189</v>
      </c>
      <c r="F4" s="183">
        <v>0.23400000000000001</v>
      </c>
      <c r="G4" s="178" t="s">
        <v>29</v>
      </c>
      <c r="H4" s="183">
        <v>0.20599999999999999</v>
      </c>
      <c r="I4" s="178">
        <v>9</v>
      </c>
      <c r="J4" s="183">
        <v>0.55300000000000005</v>
      </c>
      <c r="K4" s="183">
        <v>0.495</v>
      </c>
      <c r="L4" s="178" t="s">
        <v>31</v>
      </c>
      <c r="M4" s="178" t="s">
        <v>32</v>
      </c>
      <c r="N4" s="183">
        <v>0.17499999999999999</v>
      </c>
      <c r="O4" s="178" t="s">
        <v>33</v>
      </c>
      <c r="P4" s="178">
        <v>61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2.75" customHeight="1" x14ac:dyDescent="0.2">
      <c r="A5" s="175"/>
      <c r="B5" s="176"/>
      <c r="C5" s="12">
        <f t="shared" ref="C5:C68" si="0">POWER(B:B,2)</f>
        <v>0</v>
      </c>
      <c r="D5" s="181"/>
      <c r="E5" s="13">
        <f>IFERROR(D5/C5*703,0)</f>
        <v>0</v>
      </c>
      <c r="F5" s="184"/>
      <c r="G5" s="185"/>
      <c r="H5" s="184"/>
      <c r="I5" s="185"/>
      <c r="J5" s="184"/>
      <c r="K5" s="184"/>
      <c r="L5" s="185"/>
      <c r="M5" s="185"/>
      <c r="N5" s="184"/>
      <c r="O5" s="185"/>
      <c r="P5" s="185"/>
      <c r="Q5" s="10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2.75" customHeight="1" x14ac:dyDescent="0.2">
      <c r="A6" s="175"/>
      <c r="B6" s="176"/>
      <c r="C6" s="12">
        <f t="shared" si="0"/>
        <v>0</v>
      </c>
      <c r="D6" s="180"/>
      <c r="E6" s="13">
        <f t="shared" ref="E6:E69" si="1">IFERROR(D6/C6*703,0)</f>
        <v>0</v>
      </c>
      <c r="F6" s="183"/>
      <c r="G6" s="178"/>
      <c r="H6" s="183"/>
      <c r="I6" s="178"/>
      <c r="J6" s="183"/>
      <c r="K6" s="183"/>
      <c r="L6" s="178"/>
      <c r="M6" s="178"/>
      <c r="N6" s="183"/>
      <c r="O6" s="178"/>
      <c r="P6" s="178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2.75" customHeight="1" x14ac:dyDescent="0.2">
      <c r="A7" s="177"/>
      <c r="B7" s="176"/>
      <c r="C7" s="12">
        <f t="shared" si="0"/>
        <v>0</v>
      </c>
      <c r="D7" s="180"/>
      <c r="E7" s="13">
        <f t="shared" si="1"/>
        <v>0</v>
      </c>
      <c r="F7" s="183"/>
      <c r="G7" s="178"/>
      <c r="H7" s="183"/>
      <c r="I7" s="178"/>
      <c r="J7" s="183"/>
      <c r="K7" s="183"/>
      <c r="L7" s="178"/>
      <c r="M7" s="178"/>
      <c r="N7" s="183"/>
      <c r="O7" s="178"/>
      <c r="P7" s="178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2.75" customHeight="1" x14ac:dyDescent="0.2">
      <c r="A8" s="177"/>
      <c r="B8" s="176"/>
      <c r="C8" s="12">
        <f t="shared" si="0"/>
        <v>0</v>
      </c>
      <c r="D8" s="180"/>
      <c r="E8" s="13">
        <f t="shared" si="1"/>
        <v>0</v>
      </c>
      <c r="F8" s="183"/>
      <c r="G8" s="178"/>
      <c r="H8" s="183"/>
      <c r="I8" s="178"/>
      <c r="J8" s="183"/>
      <c r="K8" s="183"/>
      <c r="L8" s="178"/>
      <c r="M8" s="178"/>
      <c r="N8" s="183"/>
      <c r="O8" s="178"/>
      <c r="P8" s="178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2.75" customHeight="1" x14ac:dyDescent="0.2">
      <c r="A9" s="177"/>
      <c r="B9" s="176"/>
      <c r="C9" s="12">
        <f t="shared" si="0"/>
        <v>0</v>
      </c>
      <c r="D9" s="180"/>
      <c r="E9" s="13">
        <f t="shared" si="1"/>
        <v>0</v>
      </c>
      <c r="F9" s="183"/>
      <c r="G9" s="178"/>
      <c r="H9" s="183"/>
      <c r="I9" s="178"/>
      <c r="J9" s="183"/>
      <c r="K9" s="183"/>
      <c r="L9" s="178"/>
      <c r="M9" s="178"/>
      <c r="N9" s="183"/>
      <c r="O9" s="178"/>
      <c r="P9" s="17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2.75" customHeight="1" x14ac:dyDescent="0.2">
      <c r="A10" s="177"/>
      <c r="B10" s="176"/>
      <c r="C10" s="12">
        <f t="shared" si="0"/>
        <v>0</v>
      </c>
      <c r="D10" s="180"/>
      <c r="E10" s="13">
        <f t="shared" si="1"/>
        <v>0</v>
      </c>
      <c r="F10" s="183"/>
      <c r="G10" s="178"/>
      <c r="H10" s="183"/>
      <c r="I10" s="178"/>
      <c r="J10" s="183"/>
      <c r="K10" s="183"/>
      <c r="L10" s="178"/>
      <c r="M10" s="178"/>
      <c r="N10" s="183"/>
      <c r="O10" s="178"/>
      <c r="P10" s="17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2.75" customHeight="1" x14ac:dyDescent="0.2">
      <c r="A11" s="177"/>
      <c r="B11" s="176"/>
      <c r="C11" s="12">
        <f t="shared" si="0"/>
        <v>0</v>
      </c>
      <c r="D11" s="180"/>
      <c r="E11" s="13">
        <f t="shared" si="1"/>
        <v>0</v>
      </c>
      <c r="F11" s="183"/>
      <c r="G11" s="178"/>
      <c r="H11" s="183"/>
      <c r="I11" s="178"/>
      <c r="J11" s="183"/>
      <c r="K11" s="183"/>
      <c r="L11" s="178"/>
      <c r="M11" s="178"/>
      <c r="N11" s="183"/>
      <c r="O11" s="178"/>
      <c r="P11" s="178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2.75" customHeight="1" x14ac:dyDescent="0.2">
      <c r="A12" s="177"/>
      <c r="B12" s="176"/>
      <c r="C12" s="12">
        <f t="shared" si="0"/>
        <v>0</v>
      </c>
      <c r="D12" s="180"/>
      <c r="E12" s="13">
        <f t="shared" si="1"/>
        <v>0</v>
      </c>
      <c r="F12" s="183"/>
      <c r="G12" s="178"/>
      <c r="H12" s="183"/>
      <c r="I12" s="178"/>
      <c r="J12" s="183"/>
      <c r="K12" s="183"/>
      <c r="L12" s="178"/>
      <c r="M12" s="178"/>
      <c r="N12" s="183"/>
      <c r="O12" s="178"/>
      <c r="P12" s="178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2.75" customHeight="1" x14ac:dyDescent="0.2">
      <c r="A13" s="177"/>
      <c r="B13" s="176"/>
      <c r="C13" s="12">
        <f t="shared" si="0"/>
        <v>0</v>
      </c>
      <c r="D13" s="180"/>
      <c r="E13" s="13">
        <f t="shared" si="1"/>
        <v>0</v>
      </c>
      <c r="F13" s="183"/>
      <c r="G13" s="178"/>
      <c r="H13" s="183"/>
      <c r="I13" s="178"/>
      <c r="J13" s="183"/>
      <c r="K13" s="183"/>
      <c r="L13" s="178"/>
      <c r="M13" s="178"/>
      <c r="N13" s="183"/>
      <c r="O13" s="178"/>
      <c r="P13" s="178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2.75" customHeight="1" x14ac:dyDescent="0.2">
      <c r="A14" s="177"/>
      <c r="B14" s="176"/>
      <c r="C14" s="12">
        <f t="shared" si="0"/>
        <v>0</v>
      </c>
      <c r="D14" s="180"/>
      <c r="E14" s="13">
        <f t="shared" si="1"/>
        <v>0</v>
      </c>
      <c r="F14" s="183"/>
      <c r="G14" s="178"/>
      <c r="H14" s="183"/>
      <c r="I14" s="178"/>
      <c r="J14" s="183"/>
      <c r="K14" s="183"/>
      <c r="L14" s="178"/>
      <c r="M14" s="178"/>
      <c r="N14" s="183"/>
      <c r="O14" s="178"/>
      <c r="P14" s="178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2.75" customHeight="1" x14ac:dyDescent="0.2">
      <c r="A15" s="177"/>
      <c r="B15" s="176"/>
      <c r="C15" s="12">
        <f t="shared" si="0"/>
        <v>0</v>
      </c>
      <c r="D15" s="180"/>
      <c r="E15" s="13">
        <f t="shared" si="1"/>
        <v>0</v>
      </c>
      <c r="F15" s="183"/>
      <c r="G15" s="178"/>
      <c r="H15" s="183"/>
      <c r="I15" s="178"/>
      <c r="J15" s="183"/>
      <c r="K15" s="183"/>
      <c r="L15" s="178"/>
      <c r="M15" s="178"/>
      <c r="N15" s="183"/>
      <c r="O15" s="178"/>
      <c r="P15" s="178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2.75" customHeight="1" x14ac:dyDescent="0.2">
      <c r="A16" s="177"/>
      <c r="B16" s="176"/>
      <c r="C16" s="12">
        <f t="shared" si="0"/>
        <v>0</v>
      </c>
      <c r="D16" s="180"/>
      <c r="E16" s="13">
        <f t="shared" si="1"/>
        <v>0</v>
      </c>
      <c r="F16" s="183"/>
      <c r="G16" s="178"/>
      <c r="H16" s="183"/>
      <c r="I16" s="178"/>
      <c r="J16" s="183"/>
      <c r="K16" s="183"/>
      <c r="L16" s="178"/>
      <c r="M16" s="178"/>
      <c r="N16" s="183"/>
      <c r="O16" s="178"/>
      <c r="P16" s="178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2.75" customHeight="1" x14ac:dyDescent="0.2">
      <c r="A17" s="177"/>
      <c r="B17" s="176"/>
      <c r="C17" s="12">
        <f t="shared" si="0"/>
        <v>0</v>
      </c>
      <c r="D17" s="180"/>
      <c r="E17" s="13">
        <f t="shared" si="1"/>
        <v>0</v>
      </c>
      <c r="F17" s="183"/>
      <c r="G17" s="178"/>
      <c r="H17" s="183"/>
      <c r="I17" s="178"/>
      <c r="J17" s="183"/>
      <c r="K17" s="183"/>
      <c r="L17" s="178"/>
      <c r="M17" s="178"/>
      <c r="N17" s="183"/>
      <c r="O17" s="178"/>
      <c r="P17" s="178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2.75" customHeight="1" x14ac:dyDescent="0.2">
      <c r="A18" s="177"/>
      <c r="B18" s="176"/>
      <c r="C18" s="12">
        <f t="shared" si="0"/>
        <v>0</v>
      </c>
      <c r="D18" s="180"/>
      <c r="E18" s="13">
        <f t="shared" si="1"/>
        <v>0</v>
      </c>
      <c r="F18" s="183"/>
      <c r="G18" s="178"/>
      <c r="H18" s="183"/>
      <c r="I18" s="178"/>
      <c r="J18" s="183"/>
      <c r="K18" s="183"/>
      <c r="L18" s="178"/>
      <c r="M18" s="178"/>
      <c r="N18" s="183"/>
      <c r="O18" s="178"/>
      <c r="P18" s="178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2.75" customHeight="1" x14ac:dyDescent="0.2">
      <c r="A19" s="177"/>
      <c r="B19" s="176"/>
      <c r="C19" s="12">
        <f t="shared" si="0"/>
        <v>0</v>
      </c>
      <c r="D19" s="180"/>
      <c r="E19" s="13">
        <f t="shared" si="1"/>
        <v>0</v>
      </c>
      <c r="F19" s="183"/>
      <c r="G19" s="178"/>
      <c r="H19" s="183"/>
      <c r="I19" s="178"/>
      <c r="J19" s="183"/>
      <c r="K19" s="183"/>
      <c r="L19" s="178"/>
      <c r="M19" s="178"/>
      <c r="N19" s="183"/>
      <c r="O19" s="178"/>
      <c r="P19" s="178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2.75" customHeight="1" x14ac:dyDescent="0.2">
      <c r="A20" s="177"/>
      <c r="B20" s="176"/>
      <c r="C20" s="12">
        <f t="shared" si="0"/>
        <v>0</v>
      </c>
      <c r="D20" s="180"/>
      <c r="E20" s="13">
        <f t="shared" si="1"/>
        <v>0</v>
      </c>
      <c r="F20" s="183"/>
      <c r="G20" s="178"/>
      <c r="H20" s="183"/>
      <c r="I20" s="178"/>
      <c r="J20" s="183"/>
      <c r="K20" s="183"/>
      <c r="L20" s="178"/>
      <c r="M20" s="178"/>
      <c r="N20" s="183"/>
      <c r="O20" s="178"/>
      <c r="P20" s="178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2.75" customHeight="1" x14ac:dyDescent="0.2">
      <c r="A21" s="177"/>
      <c r="B21" s="176"/>
      <c r="C21" s="12">
        <f t="shared" si="0"/>
        <v>0</v>
      </c>
      <c r="D21" s="180"/>
      <c r="E21" s="13">
        <f t="shared" si="1"/>
        <v>0</v>
      </c>
      <c r="F21" s="183"/>
      <c r="G21" s="178"/>
      <c r="H21" s="183"/>
      <c r="I21" s="178"/>
      <c r="J21" s="183"/>
      <c r="K21" s="183"/>
      <c r="L21" s="178"/>
      <c r="M21" s="178"/>
      <c r="N21" s="183"/>
      <c r="O21" s="178"/>
      <c r="P21" s="178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2.75" customHeight="1" x14ac:dyDescent="0.2">
      <c r="A22" s="177"/>
      <c r="B22" s="176"/>
      <c r="C22" s="12">
        <f t="shared" si="0"/>
        <v>0</v>
      </c>
      <c r="D22" s="180"/>
      <c r="E22" s="13">
        <f t="shared" si="1"/>
        <v>0</v>
      </c>
      <c r="F22" s="183"/>
      <c r="G22" s="178"/>
      <c r="H22" s="183"/>
      <c r="I22" s="178"/>
      <c r="J22" s="183"/>
      <c r="K22" s="183"/>
      <c r="L22" s="178"/>
      <c r="M22" s="178"/>
      <c r="N22" s="183"/>
      <c r="O22" s="178"/>
      <c r="P22" s="17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2.75" customHeight="1" x14ac:dyDescent="0.2">
      <c r="A23" s="177"/>
      <c r="B23" s="176"/>
      <c r="C23" s="12">
        <f t="shared" si="0"/>
        <v>0</v>
      </c>
      <c r="D23" s="180"/>
      <c r="E23" s="13">
        <f t="shared" si="1"/>
        <v>0</v>
      </c>
      <c r="F23" s="183"/>
      <c r="G23" s="178"/>
      <c r="H23" s="183"/>
      <c r="I23" s="178"/>
      <c r="J23" s="183"/>
      <c r="K23" s="183"/>
      <c r="L23" s="178"/>
      <c r="M23" s="178"/>
      <c r="N23" s="183"/>
      <c r="O23" s="178"/>
      <c r="P23" s="178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2.75" customHeight="1" x14ac:dyDescent="0.2">
      <c r="A24" s="177"/>
      <c r="B24" s="176"/>
      <c r="C24" s="12">
        <f t="shared" si="0"/>
        <v>0</v>
      </c>
      <c r="D24" s="180"/>
      <c r="E24" s="13">
        <f t="shared" si="1"/>
        <v>0</v>
      </c>
      <c r="F24" s="183"/>
      <c r="G24" s="178"/>
      <c r="H24" s="183"/>
      <c r="I24" s="178"/>
      <c r="J24" s="183"/>
      <c r="K24" s="183"/>
      <c r="L24" s="178"/>
      <c r="M24" s="178"/>
      <c r="N24" s="183"/>
      <c r="O24" s="178"/>
      <c r="P24" s="178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2.75" customHeight="1" x14ac:dyDescent="0.2">
      <c r="A25" s="177"/>
      <c r="B25" s="176"/>
      <c r="C25" s="12">
        <f t="shared" si="0"/>
        <v>0</v>
      </c>
      <c r="D25" s="180"/>
      <c r="E25" s="13">
        <f t="shared" si="1"/>
        <v>0</v>
      </c>
      <c r="F25" s="183"/>
      <c r="G25" s="178"/>
      <c r="H25" s="183"/>
      <c r="I25" s="178"/>
      <c r="J25" s="183"/>
      <c r="K25" s="183"/>
      <c r="L25" s="178"/>
      <c r="M25" s="178"/>
      <c r="N25" s="183"/>
      <c r="O25" s="178"/>
      <c r="P25" s="178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2.75" customHeight="1" x14ac:dyDescent="0.2">
      <c r="A26" s="177"/>
      <c r="B26" s="176"/>
      <c r="C26" s="12">
        <f t="shared" si="0"/>
        <v>0</v>
      </c>
      <c r="D26" s="180"/>
      <c r="E26" s="13">
        <f t="shared" si="1"/>
        <v>0</v>
      </c>
      <c r="F26" s="183"/>
      <c r="G26" s="178"/>
      <c r="H26" s="183"/>
      <c r="I26" s="178"/>
      <c r="J26" s="183"/>
      <c r="K26" s="183"/>
      <c r="L26" s="178"/>
      <c r="M26" s="178"/>
      <c r="N26" s="183"/>
      <c r="O26" s="178"/>
      <c r="P26" s="178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2.75" customHeight="1" x14ac:dyDescent="0.2">
      <c r="A27" s="177"/>
      <c r="B27" s="176"/>
      <c r="C27" s="12">
        <f t="shared" si="0"/>
        <v>0</v>
      </c>
      <c r="D27" s="180"/>
      <c r="E27" s="13">
        <f t="shared" si="1"/>
        <v>0</v>
      </c>
      <c r="F27" s="183"/>
      <c r="G27" s="178"/>
      <c r="H27" s="183"/>
      <c r="I27" s="178"/>
      <c r="J27" s="183"/>
      <c r="K27" s="183"/>
      <c r="L27" s="178"/>
      <c r="M27" s="178"/>
      <c r="N27" s="183"/>
      <c r="O27" s="178"/>
      <c r="P27" s="17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2.75" customHeight="1" x14ac:dyDescent="0.2">
      <c r="A28" s="177"/>
      <c r="B28" s="176"/>
      <c r="C28" s="12">
        <f t="shared" si="0"/>
        <v>0</v>
      </c>
      <c r="D28" s="180"/>
      <c r="E28" s="13">
        <f t="shared" si="1"/>
        <v>0</v>
      </c>
      <c r="F28" s="183"/>
      <c r="G28" s="178"/>
      <c r="H28" s="183"/>
      <c r="I28" s="178"/>
      <c r="J28" s="183"/>
      <c r="K28" s="183"/>
      <c r="L28" s="178"/>
      <c r="M28" s="178"/>
      <c r="N28" s="183"/>
      <c r="O28" s="178"/>
      <c r="P28" s="178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2.75" customHeight="1" x14ac:dyDescent="0.2">
      <c r="A29" s="177"/>
      <c r="B29" s="176"/>
      <c r="C29" s="12">
        <f t="shared" si="0"/>
        <v>0</v>
      </c>
      <c r="D29" s="180"/>
      <c r="E29" s="13">
        <f t="shared" si="1"/>
        <v>0</v>
      </c>
      <c r="F29" s="183"/>
      <c r="G29" s="178"/>
      <c r="H29" s="183"/>
      <c r="I29" s="178"/>
      <c r="J29" s="183"/>
      <c r="K29" s="183"/>
      <c r="L29" s="178"/>
      <c r="M29" s="178"/>
      <c r="N29" s="183"/>
      <c r="O29" s="178"/>
      <c r="P29" s="178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2.75" customHeight="1" x14ac:dyDescent="0.2">
      <c r="A30" s="177"/>
      <c r="B30" s="176"/>
      <c r="C30" s="12">
        <f t="shared" si="0"/>
        <v>0</v>
      </c>
      <c r="D30" s="180"/>
      <c r="E30" s="13">
        <f t="shared" si="1"/>
        <v>0</v>
      </c>
      <c r="F30" s="183"/>
      <c r="G30" s="178"/>
      <c r="H30" s="183"/>
      <c r="I30" s="178"/>
      <c r="J30" s="183"/>
      <c r="K30" s="183"/>
      <c r="L30" s="178"/>
      <c r="M30" s="178"/>
      <c r="N30" s="183"/>
      <c r="O30" s="178"/>
      <c r="P30" s="178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2.75" customHeight="1" x14ac:dyDescent="0.2">
      <c r="A31" s="177"/>
      <c r="B31" s="176"/>
      <c r="C31" s="12">
        <f t="shared" si="0"/>
        <v>0</v>
      </c>
      <c r="D31" s="180"/>
      <c r="E31" s="13">
        <f t="shared" si="1"/>
        <v>0</v>
      </c>
      <c r="F31" s="183"/>
      <c r="G31" s="178"/>
      <c r="H31" s="183"/>
      <c r="I31" s="178"/>
      <c r="J31" s="183"/>
      <c r="K31" s="183"/>
      <c r="L31" s="178"/>
      <c r="M31" s="178"/>
      <c r="N31" s="183"/>
      <c r="O31" s="178"/>
      <c r="P31" s="178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2.75" customHeight="1" x14ac:dyDescent="0.2">
      <c r="A32" s="177"/>
      <c r="B32" s="176"/>
      <c r="C32" s="12">
        <f t="shared" si="0"/>
        <v>0</v>
      </c>
      <c r="D32" s="180"/>
      <c r="E32" s="13">
        <f t="shared" si="1"/>
        <v>0</v>
      </c>
      <c r="F32" s="183"/>
      <c r="G32" s="178"/>
      <c r="H32" s="183"/>
      <c r="I32" s="178"/>
      <c r="J32" s="183"/>
      <c r="K32" s="183"/>
      <c r="L32" s="178"/>
      <c r="M32" s="178"/>
      <c r="N32" s="183"/>
      <c r="O32" s="178"/>
      <c r="P32" s="178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2.75" customHeight="1" x14ac:dyDescent="0.2">
      <c r="A33" s="177"/>
      <c r="B33" s="176"/>
      <c r="C33" s="12">
        <f t="shared" si="0"/>
        <v>0</v>
      </c>
      <c r="D33" s="180"/>
      <c r="E33" s="13">
        <f t="shared" si="1"/>
        <v>0</v>
      </c>
      <c r="F33" s="183"/>
      <c r="G33" s="178"/>
      <c r="H33" s="183"/>
      <c r="I33" s="178"/>
      <c r="J33" s="183"/>
      <c r="K33" s="183"/>
      <c r="L33" s="178"/>
      <c r="M33" s="178"/>
      <c r="N33" s="183"/>
      <c r="O33" s="178"/>
      <c r="P33" s="178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2.75" customHeight="1" x14ac:dyDescent="0.2">
      <c r="A34" s="177"/>
      <c r="B34" s="176"/>
      <c r="C34" s="12">
        <f t="shared" si="0"/>
        <v>0</v>
      </c>
      <c r="D34" s="180"/>
      <c r="E34" s="13">
        <f t="shared" si="1"/>
        <v>0</v>
      </c>
      <c r="F34" s="183"/>
      <c r="G34" s="178"/>
      <c r="H34" s="183"/>
      <c r="I34" s="178"/>
      <c r="J34" s="183"/>
      <c r="K34" s="183"/>
      <c r="L34" s="178"/>
      <c r="M34" s="178"/>
      <c r="N34" s="183"/>
      <c r="O34" s="178"/>
      <c r="P34" s="178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2.75" customHeight="1" x14ac:dyDescent="0.2">
      <c r="A35" s="177"/>
      <c r="B35" s="176"/>
      <c r="C35" s="12">
        <f t="shared" si="0"/>
        <v>0</v>
      </c>
      <c r="D35" s="180"/>
      <c r="E35" s="13">
        <f t="shared" si="1"/>
        <v>0</v>
      </c>
      <c r="F35" s="183"/>
      <c r="G35" s="178"/>
      <c r="H35" s="183"/>
      <c r="I35" s="178"/>
      <c r="J35" s="183"/>
      <c r="K35" s="183"/>
      <c r="L35" s="178"/>
      <c r="M35" s="178"/>
      <c r="N35" s="183"/>
      <c r="O35" s="178"/>
      <c r="P35" s="178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2.75" customHeight="1" x14ac:dyDescent="0.2">
      <c r="A36" s="177"/>
      <c r="B36" s="176"/>
      <c r="C36" s="12">
        <f t="shared" si="0"/>
        <v>0</v>
      </c>
      <c r="D36" s="180"/>
      <c r="E36" s="13">
        <f t="shared" si="1"/>
        <v>0</v>
      </c>
      <c r="F36" s="183"/>
      <c r="G36" s="178"/>
      <c r="H36" s="183"/>
      <c r="I36" s="178"/>
      <c r="J36" s="183"/>
      <c r="K36" s="183"/>
      <c r="L36" s="178"/>
      <c r="M36" s="178"/>
      <c r="N36" s="183"/>
      <c r="O36" s="178"/>
      <c r="P36" s="178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2.75" customHeight="1" x14ac:dyDescent="0.2">
      <c r="A37" s="177"/>
      <c r="B37" s="176"/>
      <c r="C37" s="12">
        <f t="shared" si="0"/>
        <v>0</v>
      </c>
      <c r="D37" s="180"/>
      <c r="E37" s="13">
        <f t="shared" si="1"/>
        <v>0</v>
      </c>
      <c r="F37" s="183"/>
      <c r="G37" s="178"/>
      <c r="H37" s="183"/>
      <c r="I37" s="178"/>
      <c r="J37" s="183"/>
      <c r="K37" s="183"/>
      <c r="L37" s="178"/>
      <c r="M37" s="178"/>
      <c r="N37" s="183"/>
      <c r="O37" s="178"/>
      <c r="P37" s="17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2.75" customHeight="1" x14ac:dyDescent="0.2">
      <c r="A38" s="177"/>
      <c r="B38" s="176"/>
      <c r="C38" s="12">
        <f t="shared" si="0"/>
        <v>0</v>
      </c>
      <c r="D38" s="180"/>
      <c r="E38" s="13">
        <f t="shared" si="1"/>
        <v>0</v>
      </c>
      <c r="F38" s="183"/>
      <c r="G38" s="178"/>
      <c r="H38" s="183"/>
      <c r="I38" s="178"/>
      <c r="J38" s="183"/>
      <c r="K38" s="183"/>
      <c r="L38" s="178"/>
      <c r="M38" s="178"/>
      <c r="N38" s="183"/>
      <c r="O38" s="178"/>
      <c r="P38" s="178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2.75" customHeight="1" x14ac:dyDescent="0.2">
      <c r="A39" s="177"/>
      <c r="B39" s="176"/>
      <c r="C39" s="12">
        <f t="shared" si="0"/>
        <v>0</v>
      </c>
      <c r="D39" s="180"/>
      <c r="E39" s="13">
        <f t="shared" si="1"/>
        <v>0</v>
      </c>
      <c r="F39" s="183"/>
      <c r="G39" s="178"/>
      <c r="H39" s="183"/>
      <c r="I39" s="178"/>
      <c r="J39" s="183"/>
      <c r="K39" s="183"/>
      <c r="L39" s="178"/>
      <c r="M39" s="178"/>
      <c r="N39" s="183"/>
      <c r="O39" s="178"/>
      <c r="P39" s="178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2.75" customHeight="1" x14ac:dyDescent="0.2">
      <c r="A40" s="177"/>
      <c r="B40" s="176"/>
      <c r="C40" s="12">
        <f t="shared" si="0"/>
        <v>0</v>
      </c>
      <c r="D40" s="180"/>
      <c r="E40" s="13">
        <f t="shared" si="1"/>
        <v>0</v>
      </c>
      <c r="F40" s="183"/>
      <c r="G40" s="178"/>
      <c r="H40" s="183"/>
      <c r="I40" s="178"/>
      <c r="J40" s="183"/>
      <c r="K40" s="183"/>
      <c r="L40" s="178"/>
      <c r="M40" s="178"/>
      <c r="N40" s="183"/>
      <c r="O40" s="178"/>
      <c r="P40" s="178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2.75" customHeight="1" x14ac:dyDescent="0.2">
      <c r="A41" s="177"/>
      <c r="B41" s="176"/>
      <c r="C41" s="12">
        <f t="shared" si="0"/>
        <v>0</v>
      </c>
      <c r="D41" s="180"/>
      <c r="E41" s="13">
        <f t="shared" si="1"/>
        <v>0</v>
      </c>
      <c r="F41" s="183"/>
      <c r="G41" s="178"/>
      <c r="H41" s="183"/>
      <c r="I41" s="178"/>
      <c r="J41" s="183"/>
      <c r="K41" s="183"/>
      <c r="L41" s="178"/>
      <c r="M41" s="178"/>
      <c r="N41" s="183"/>
      <c r="O41" s="178"/>
      <c r="P41" s="178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2.75" customHeight="1" x14ac:dyDescent="0.2">
      <c r="A42" s="177"/>
      <c r="B42" s="176"/>
      <c r="C42" s="12">
        <f t="shared" si="0"/>
        <v>0</v>
      </c>
      <c r="D42" s="180"/>
      <c r="E42" s="13">
        <f t="shared" si="1"/>
        <v>0</v>
      </c>
      <c r="F42" s="183"/>
      <c r="G42" s="178"/>
      <c r="H42" s="183"/>
      <c r="I42" s="178"/>
      <c r="J42" s="183"/>
      <c r="K42" s="183"/>
      <c r="L42" s="178"/>
      <c r="M42" s="178"/>
      <c r="N42" s="183"/>
      <c r="O42" s="178"/>
      <c r="P42" s="17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2.75" customHeight="1" x14ac:dyDescent="0.2">
      <c r="A43" s="177"/>
      <c r="B43" s="176"/>
      <c r="C43" s="12">
        <f t="shared" si="0"/>
        <v>0</v>
      </c>
      <c r="D43" s="180"/>
      <c r="E43" s="13">
        <f t="shared" si="1"/>
        <v>0</v>
      </c>
      <c r="F43" s="183"/>
      <c r="G43" s="178"/>
      <c r="H43" s="183"/>
      <c r="I43" s="178"/>
      <c r="J43" s="183"/>
      <c r="K43" s="183"/>
      <c r="L43" s="178"/>
      <c r="M43" s="178"/>
      <c r="N43" s="183"/>
      <c r="O43" s="178"/>
      <c r="P43" s="178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2.75" customHeight="1" x14ac:dyDescent="0.2">
      <c r="A44" s="177"/>
      <c r="B44" s="176"/>
      <c r="C44" s="12">
        <f t="shared" si="0"/>
        <v>0</v>
      </c>
      <c r="D44" s="180"/>
      <c r="E44" s="13">
        <f t="shared" si="1"/>
        <v>0</v>
      </c>
      <c r="F44" s="183"/>
      <c r="G44" s="178"/>
      <c r="H44" s="183"/>
      <c r="I44" s="178"/>
      <c r="J44" s="183"/>
      <c r="K44" s="183"/>
      <c r="L44" s="178"/>
      <c r="M44" s="178"/>
      <c r="N44" s="183"/>
      <c r="O44" s="178"/>
      <c r="P44" s="178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2.75" customHeight="1" x14ac:dyDescent="0.2">
      <c r="A45" s="177"/>
      <c r="B45" s="176"/>
      <c r="C45" s="12">
        <f t="shared" si="0"/>
        <v>0</v>
      </c>
      <c r="D45" s="180"/>
      <c r="E45" s="13">
        <f t="shared" si="1"/>
        <v>0</v>
      </c>
      <c r="F45" s="183"/>
      <c r="G45" s="178"/>
      <c r="H45" s="183"/>
      <c r="I45" s="178"/>
      <c r="J45" s="183"/>
      <c r="K45" s="183"/>
      <c r="L45" s="178"/>
      <c r="M45" s="178"/>
      <c r="N45" s="183"/>
      <c r="O45" s="178"/>
      <c r="P45" s="178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2.75" customHeight="1" x14ac:dyDescent="0.2">
      <c r="A46" s="177"/>
      <c r="B46" s="176"/>
      <c r="C46" s="12">
        <f t="shared" si="0"/>
        <v>0</v>
      </c>
      <c r="D46" s="180"/>
      <c r="E46" s="13">
        <f t="shared" si="1"/>
        <v>0</v>
      </c>
      <c r="F46" s="183"/>
      <c r="G46" s="178"/>
      <c r="H46" s="183"/>
      <c r="I46" s="178"/>
      <c r="J46" s="183"/>
      <c r="K46" s="183"/>
      <c r="L46" s="178"/>
      <c r="M46" s="178"/>
      <c r="N46" s="183"/>
      <c r="O46" s="178"/>
      <c r="P46" s="178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2.75" customHeight="1" x14ac:dyDescent="0.2">
      <c r="A47" s="177"/>
      <c r="B47" s="176"/>
      <c r="C47" s="12">
        <f t="shared" si="0"/>
        <v>0</v>
      </c>
      <c r="D47" s="180"/>
      <c r="E47" s="13">
        <f t="shared" si="1"/>
        <v>0</v>
      </c>
      <c r="F47" s="183"/>
      <c r="G47" s="178"/>
      <c r="H47" s="183"/>
      <c r="I47" s="178"/>
      <c r="J47" s="183"/>
      <c r="K47" s="183"/>
      <c r="L47" s="178"/>
      <c r="M47" s="178"/>
      <c r="N47" s="183"/>
      <c r="O47" s="178"/>
      <c r="P47" s="178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2.75" customHeight="1" x14ac:dyDescent="0.2">
      <c r="A48" s="177"/>
      <c r="B48" s="176"/>
      <c r="C48" s="12">
        <f t="shared" si="0"/>
        <v>0</v>
      </c>
      <c r="D48" s="180"/>
      <c r="E48" s="13">
        <f t="shared" si="1"/>
        <v>0</v>
      </c>
      <c r="F48" s="183"/>
      <c r="G48" s="178"/>
      <c r="H48" s="183"/>
      <c r="I48" s="178"/>
      <c r="J48" s="183"/>
      <c r="K48" s="183"/>
      <c r="L48" s="178"/>
      <c r="M48" s="178"/>
      <c r="N48" s="183"/>
      <c r="O48" s="178"/>
      <c r="P48" s="178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2.75" customHeight="1" x14ac:dyDescent="0.2">
      <c r="A49" s="177"/>
      <c r="B49" s="176"/>
      <c r="C49" s="12">
        <f t="shared" si="0"/>
        <v>0</v>
      </c>
      <c r="D49" s="180"/>
      <c r="E49" s="13">
        <f t="shared" si="1"/>
        <v>0</v>
      </c>
      <c r="F49" s="183"/>
      <c r="G49" s="178"/>
      <c r="H49" s="183"/>
      <c r="I49" s="178"/>
      <c r="J49" s="183"/>
      <c r="K49" s="183"/>
      <c r="L49" s="178"/>
      <c r="M49" s="178"/>
      <c r="N49" s="183"/>
      <c r="O49" s="178"/>
      <c r="P49" s="178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2.75" customHeight="1" x14ac:dyDescent="0.2">
      <c r="A50" s="177"/>
      <c r="B50" s="176"/>
      <c r="C50" s="12">
        <f t="shared" si="0"/>
        <v>0</v>
      </c>
      <c r="D50" s="180"/>
      <c r="E50" s="13">
        <f t="shared" si="1"/>
        <v>0</v>
      </c>
      <c r="F50" s="183"/>
      <c r="G50" s="178"/>
      <c r="H50" s="183"/>
      <c r="I50" s="178"/>
      <c r="J50" s="183"/>
      <c r="K50" s="183"/>
      <c r="L50" s="178"/>
      <c r="M50" s="178"/>
      <c r="N50" s="183"/>
      <c r="O50" s="178"/>
      <c r="P50" s="178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2.75" customHeight="1" x14ac:dyDescent="0.2">
      <c r="A51" s="177"/>
      <c r="B51" s="176"/>
      <c r="C51" s="12">
        <f t="shared" si="0"/>
        <v>0</v>
      </c>
      <c r="D51" s="180"/>
      <c r="E51" s="13">
        <f t="shared" si="1"/>
        <v>0</v>
      </c>
      <c r="F51" s="183"/>
      <c r="G51" s="178"/>
      <c r="H51" s="183"/>
      <c r="I51" s="178"/>
      <c r="J51" s="183"/>
      <c r="K51" s="183"/>
      <c r="L51" s="178"/>
      <c r="M51" s="178"/>
      <c r="N51" s="183"/>
      <c r="O51" s="178"/>
      <c r="P51" s="178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2.75" customHeight="1" x14ac:dyDescent="0.2">
      <c r="A52" s="177"/>
      <c r="B52" s="176"/>
      <c r="C52" s="12">
        <f t="shared" si="0"/>
        <v>0</v>
      </c>
      <c r="D52" s="180"/>
      <c r="E52" s="13">
        <f t="shared" si="1"/>
        <v>0</v>
      </c>
      <c r="F52" s="183"/>
      <c r="G52" s="178"/>
      <c r="H52" s="183"/>
      <c r="I52" s="178"/>
      <c r="J52" s="183"/>
      <c r="K52" s="183"/>
      <c r="L52" s="178"/>
      <c r="M52" s="178"/>
      <c r="N52" s="183"/>
      <c r="O52" s="178"/>
      <c r="P52" s="178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2.75" customHeight="1" x14ac:dyDescent="0.2">
      <c r="A53" s="177"/>
      <c r="B53" s="176"/>
      <c r="C53" s="12">
        <f t="shared" si="0"/>
        <v>0</v>
      </c>
      <c r="D53" s="180"/>
      <c r="E53" s="13">
        <f t="shared" si="1"/>
        <v>0</v>
      </c>
      <c r="F53" s="183"/>
      <c r="G53" s="178"/>
      <c r="H53" s="183"/>
      <c r="I53" s="178"/>
      <c r="J53" s="183"/>
      <c r="K53" s="183"/>
      <c r="L53" s="178"/>
      <c r="M53" s="178"/>
      <c r="N53" s="183"/>
      <c r="O53" s="178"/>
      <c r="P53" s="178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2.75" customHeight="1" x14ac:dyDescent="0.2">
      <c r="A54" s="177"/>
      <c r="B54" s="176"/>
      <c r="C54" s="12">
        <f t="shared" si="0"/>
        <v>0</v>
      </c>
      <c r="D54" s="180"/>
      <c r="E54" s="13">
        <f t="shared" si="1"/>
        <v>0</v>
      </c>
      <c r="F54" s="183"/>
      <c r="G54" s="178"/>
      <c r="H54" s="183"/>
      <c r="I54" s="178"/>
      <c r="J54" s="183"/>
      <c r="K54" s="183"/>
      <c r="L54" s="178"/>
      <c r="M54" s="178"/>
      <c r="N54" s="183"/>
      <c r="O54" s="178"/>
      <c r="P54" s="178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2.75" customHeight="1" x14ac:dyDescent="0.2">
      <c r="A55" s="177"/>
      <c r="B55" s="176"/>
      <c r="C55" s="12">
        <f t="shared" si="0"/>
        <v>0</v>
      </c>
      <c r="D55" s="180"/>
      <c r="E55" s="13">
        <f t="shared" si="1"/>
        <v>0</v>
      </c>
      <c r="F55" s="183"/>
      <c r="G55" s="178"/>
      <c r="H55" s="183"/>
      <c r="I55" s="178"/>
      <c r="J55" s="183"/>
      <c r="K55" s="183"/>
      <c r="L55" s="178"/>
      <c r="M55" s="178"/>
      <c r="N55" s="183"/>
      <c r="O55" s="178"/>
      <c r="P55" s="178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2.75" customHeight="1" x14ac:dyDescent="0.2">
      <c r="A56" s="177"/>
      <c r="B56" s="176"/>
      <c r="C56" s="12">
        <f t="shared" si="0"/>
        <v>0</v>
      </c>
      <c r="D56" s="180"/>
      <c r="E56" s="13">
        <f t="shared" si="1"/>
        <v>0</v>
      </c>
      <c r="F56" s="183"/>
      <c r="G56" s="178"/>
      <c r="H56" s="183"/>
      <c r="I56" s="178"/>
      <c r="J56" s="183"/>
      <c r="K56" s="183"/>
      <c r="L56" s="178"/>
      <c r="M56" s="178"/>
      <c r="N56" s="183"/>
      <c r="O56" s="178"/>
      <c r="P56" s="178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2.75" customHeight="1" x14ac:dyDescent="0.2">
      <c r="A57" s="177"/>
      <c r="B57" s="176"/>
      <c r="C57" s="12">
        <f t="shared" si="0"/>
        <v>0</v>
      </c>
      <c r="D57" s="180"/>
      <c r="E57" s="13">
        <f t="shared" si="1"/>
        <v>0</v>
      </c>
      <c r="F57" s="183"/>
      <c r="G57" s="178"/>
      <c r="H57" s="183"/>
      <c r="I57" s="178"/>
      <c r="J57" s="183"/>
      <c r="K57" s="183"/>
      <c r="L57" s="178"/>
      <c r="M57" s="178"/>
      <c r="N57" s="183"/>
      <c r="O57" s="178"/>
      <c r="P57" s="178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2.75" customHeight="1" x14ac:dyDescent="0.2">
      <c r="A58" s="177"/>
      <c r="B58" s="176"/>
      <c r="C58" s="12">
        <f t="shared" si="0"/>
        <v>0</v>
      </c>
      <c r="D58" s="180"/>
      <c r="E58" s="13">
        <f t="shared" si="1"/>
        <v>0</v>
      </c>
      <c r="F58" s="183"/>
      <c r="G58" s="178"/>
      <c r="H58" s="183"/>
      <c r="I58" s="178"/>
      <c r="J58" s="183"/>
      <c r="K58" s="183"/>
      <c r="L58" s="178"/>
      <c r="M58" s="178"/>
      <c r="N58" s="183"/>
      <c r="O58" s="178"/>
      <c r="P58" s="178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2.75" customHeight="1" x14ac:dyDescent="0.2">
      <c r="A59" s="177"/>
      <c r="B59" s="176"/>
      <c r="C59" s="12">
        <f t="shared" si="0"/>
        <v>0</v>
      </c>
      <c r="D59" s="180"/>
      <c r="E59" s="13">
        <f t="shared" si="1"/>
        <v>0</v>
      </c>
      <c r="F59" s="183"/>
      <c r="G59" s="178"/>
      <c r="H59" s="183"/>
      <c r="I59" s="178"/>
      <c r="J59" s="183"/>
      <c r="K59" s="183"/>
      <c r="L59" s="178"/>
      <c r="M59" s="178"/>
      <c r="N59" s="183"/>
      <c r="O59" s="178"/>
      <c r="P59" s="178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2.75" customHeight="1" x14ac:dyDescent="0.2">
      <c r="A60" s="177"/>
      <c r="B60" s="176"/>
      <c r="C60" s="12">
        <f t="shared" si="0"/>
        <v>0</v>
      </c>
      <c r="D60" s="180"/>
      <c r="E60" s="13">
        <f t="shared" si="1"/>
        <v>0</v>
      </c>
      <c r="F60" s="183"/>
      <c r="G60" s="178"/>
      <c r="H60" s="183"/>
      <c r="I60" s="178"/>
      <c r="J60" s="183"/>
      <c r="K60" s="183"/>
      <c r="L60" s="178"/>
      <c r="M60" s="178"/>
      <c r="N60" s="183"/>
      <c r="O60" s="178"/>
      <c r="P60" s="178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2.75" customHeight="1" x14ac:dyDescent="0.2">
      <c r="A61" s="177"/>
      <c r="B61" s="176"/>
      <c r="C61" s="12">
        <f t="shared" si="0"/>
        <v>0</v>
      </c>
      <c r="D61" s="180"/>
      <c r="E61" s="13">
        <f t="shared" si="1"/>
        <v>0</v>
      </c>
      <c r="F61" s="183"/>
      <c r="G61" s="178"/>
      <c r="H61" s="183"/>
      <c r="I61" s="178"/>
      <c r="J61" s="183"/>
      <c r="K61" s="183"/>
      <c r="L61" s="178"/>
      <c r="M61" s="178"/>
      <c r="N61" s="183"/>
      <c r="O61" s="178"/>
      <c r="P61" s="178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2.75" customHeight="1" x14ac:dyDescent="0.2">
      <c r="A62" s="177"/>
      <c r="B62" s="176"/>
      <c r="C62" s="12">
        <f t="shared" si="0"/>
        <v>0</v>
      </c>
      <c r="D62" s="180"/>
      <c r="E62" s="13">
        <f t="shared" si="1"/>
        <v>0</v>
      </c>
      <c r="F62" s="183"/>
      <c r="G62" s="178"/>
      <c r="H62" s="183"/>
      <c r="I62" s="178"/>
      <c r="J62" s="183"/>
      <c r="K62" s="183"/>
      <c r="L62" s="178"/>
      <c r="M62" s="178"/>
      <c r="N62" s="183"/>
      <c r="O62" s="178"/>
      <c r="P62" s="178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2.75" customHeight="1" x14ac:dyDescent="0.2">
      <c r="A63" s="177"/>
      <c r="B63" s="176"/>
      <c r="C63" s="12">
        <f t="shared" si="0"/>
        <v>0</v>
      </c>
      <c r="D63" s="180"/>
      <c r="E63" s="13">
        <f t="shared" si="1"/>
        <v>0</v>
      </c>
      <c r="F63" s="183"/>
      <c r="G63" s="178"/>
      <c r="H63" s="183"/>
      <c r="I63" s="178"/>
      <c r="J63" s="183"/>
      <c r="K63" s="183"/>
      <c r="L63" s="178"/>
      <c r="M63" s="178"/>
      <c r="N63" s="183"/>
      <c r="O63" s="178"/>
      <c r="P63" s="178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2.75" customHeight="1" x14ac:dyDescent="0.2">
      <c r="A64" s="177"/>
      <c r="B64" s="176"/>
      <c r="C64" s="12">
        <f t="shared" si="0"/>
        <v>0</v>
      </c>
      <c r="D64" s="180"/>
      <c r="E64" s="13">
        <f t="shared" si="1"/>
        <v>0</v>
      </c>
      <c r="F64" s="183"/>
      <c r="G64" s="178"/>
      <c r="H64" s="183"/>
      <c r="I64" s="178"/>
      <c r="J64" s="183"/>
      <c r="K64" s="183"/>
      <c r="L64" s="178"/>
      <c r="M64" s="178"/>
      <c r="N64" s="183"/>
      <c r="O64" s="178"/>
      <c r="P64" s="178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2.75" customHeight="1" x14ac:dyDescent="0.2">
      <c r="A65" s="177"/>
      <c r="B65" s="176"/>
      <c r="C65" s="12">
        <f t="shared" si="0"/>
        <v>0</v>
      </c>
      <c r="D65" s="180"/>
      <c r="E65" s="13">
        <f t="shared" si="1"/>
        <v>0</v>
      </c>
      <c r="F65" s="183"/>
      <c r="G65" s="178"/>
      <c r="H65" s="183"/>
      <c r="I65" s="178"/>
      <c r="J65" s="183"/>
      <c r="K65" s="183"/>
      <c r="L65" s="178"/>
      <c r="M65" s="178"/>
      <c r="N65" s="183"/>
      <c r="O65" s="178"/>
      <c r="P65" s="178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2.75" customHeight="1" x14ac:dyDescent="0.2">
      <c r="A66" s="177"/>
      <c r="B66" s="176"/>
      <c r="C66" s="12">
        <f t="shared" si="0"/>
        <v>0</v>
      </c>
      <c r="D66" s="180"/>
      <c r="E66" s="13">
        <f t="shared" si="1"/>
        <v>0</v>
      </c>
      <c r="F66" s="183"/>
      <c r="G66" s="178"/>
      <c r="H66" s="183"/>
      <c r="I66" s="178"/>
      <c r="J66" s="183"/>
      <c r="K66" s="183"/>
      <c r="L66" s="178"/>
      <c r="M66" s="178"/>
      <c r="N66" s="183"/>
      <c r="O66" s="178"/>
      <c r="P66" s="178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2.75" customHeight="1" x14ac:dyDescent="0.2">
      <c r="A67" s="177"/>
      <c r="B67" s="176"/>
      <c r="C67" s="12">
        <f t="shared" si="0"/>
        <v>0</v>
      </c>
      <c r="D67" s="180"/>
      <c r="E67" s="13">
        <f t="shared" si="1"/>
        <v>0</v>
      </c>
      <c r="F67" s="183"/>
      <c r="G67" s="178"/>
      <c r="H67" s="183"/>
      <c r="I67" s="178"/>
      <c r="J67" s="183"/>
      <c r="K67" s="183"/>
      <c r="L67" s="178"/>
      <c r="M67" s="178"/>
      <c r="N67" s="183"/>
      <c r="O67" s="178"/>
      <c r="P67" s="178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2.75" customHeight="1" x14ac:dyDescent="0.2">
      <c r="A68" s="177"/>
      <c r="B68" s="176"/>
      <c r="C68" s="12">
        <f t="shared" si="0"/>
        <v>0</v>
      </c>
      <c r="D68" s="180"/>
      <c r="E68" s="13">
        <f t="shared" si="1"/>
        <v>0</v>
      </c>
      <c r="F68" s="183"/>
      <c r="G68" s="178"/>
      <c r="H68" s="183"/>
      <c r="I68" s="178"/>
      <c r="J68" s="183"/>
      <c r="K68" s="183"/>
      <c r="L68" s="178"/>
      <c r="M68" s="178"/>
      <c r="N68" s="183"/>
      <c r="O68" s="178"/>
      <c r="P68" s="178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2.75" customHeight="1" x14ac:dyDescent="0.2">
      <c r="A69" s="177"/>
      <c r="B69" s="176"/>
      <c r="C69" s="12">
        <f t="shared" ref="C69:C132" si="2">POWER(B:B,2)</f>
        <v>0</v>
      </c>
      <c r="D69" s="180"/>
      <c r="E69" s="13">
        <f t="shared" si="1"/>
        <v>0</v>
      </c>
      <c r="F69" s="183"/>
      <c r="G69" s="178"/>
      <c r="H69" s="183"/>
      <c r="I69" s="178"/>
      <c r="J69" s="183"/>
      <c r="K69" s="183"/>
      <c r="L69" s="178"/>
      <c r="M69" s="178"/>
      <c r="N69" s="183"/>
      <c r="O69" s="178"/>
      <c r="P69" s="178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2.75" customHeight="1" x14ac:dyDescent="0.2">
      <c r="A70" s="177"/>
      <c r="B70" s="176"/>
      <c r="C70" s="12">
        <f t="shared" si="2"/>
        <v>0</v>
      </c>
      <c r="D70" s="180"/>
      <c r="E70" s="13">
        <f t="shared" ref="E70:E133" si="3">IFERROR(D70/C70*703,0)</f>
        <v>0</v>
      </c>
      <c r="F70" s="183"/>
      <c r="G70" s="178"/>
      <c r="H70" s="183"/>
      <c r="I70" s="178"/>
      <c r="J70" s="183"/>
      <c r="K70" s="183"/>
      <c r="L70" s="178"/>
      <c r="M70" s="178"/>
      <c r="N70" s="183"/>
      <c r="O70" s="178"/>
      <c r="P70" s="178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2.75" customHeight="1" x14ac:dyDescent="0.2">
      <c r="A71" s="177"/>
      <c r="B71" s="176"/>
      <c r="C71" s="12">
        <f t="shared" si="2"/>
        <v>0</v>
      </c>
      <c r="D71" s="180"/>
      <c r="E71" s="13">
        <f t="shared" si="3"/>
        <v>0</v>
      </c>
      <c r="F71" s="183"/>
      <c r="G71" s="178"/>
      <c r="H71" s="183"/>
      <c r="I71" s="178"/>
      <c r="J71" s="183"/>
      <c r="K71" s="183"/>
      <c r="L71" s="178"/>
      <c r="M71" s="178"/>
      <c r="N71" s="183"/>
      <c r="O71" s="178"/>
      <c r="P71" s="178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2.75" customHeight="1" x14ac:dyDescent="0.2">
      <c r="A72" s="177"/>
      <c r="B72" s="176"/>
      <c r="C72" s="12">
        <f t="shared" si="2"/>
        <v>0</v>
      </c>
      <c r="D72" s="180"/>
      <c r="E72" s="13">
        <f t="shared" si="3"/>
        <v>0</v>
      </c>
      <c r="F72" s="183"/>
      <c r="G72" s="178"/>
      <c r="H72" s="183"/>
      <c r="I72" s="178"/>
      <c r="J72" s="183"/>
      <c r="K72" s="183"/>
      <c r="L72" s="178"/>
      <c r="M72" s="178"/>
      <c r="N72" s="183"/>
      <c r="O72" s="178"/>
      <c r="P72" s="178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2.75" customHeight="1" x14ac:dyDescent="0.2">
      <c r="A73" s="177"/>
      <c r="B73" s="176"/>
      <c r="C73" s="12">
        <f t="shared" si="2"/>
        <v>0</v>
      </c>
      <c r="D73" s="180"/>
      <c r="E73" s="13">
        <f t="shared" si="3"/>
        <v>0</v>
      </c>
      <c r="F73" s="183"/>
      <c r="G73" s="178"/>
      <c r="H73" s="183"/>
      <c r="I73" s="178"/>
      <c r="J73" s="183"/>
      <c r="K73" s="183"/>
      <c r="L73" s="178"/>
      <c r="M73" s="178"/>
      <c r="N73" s="183"/>
      <c r="O73" s="178"/>
      <c r="P73" s="178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2.75" customHeight="1" x14ac:dyDescent="0.2">
      <c r="A74" s="177"/>
      <c r="B74" s="176"/>
      <c r="C74" s="12">
        <f t="shared" si="2"/>
        <v>0</v>
      </c>
      <c r="D74" s="180"/>
      <c r="E74" s="13">
        <f t="shared" si="3"/>
        <v>0</v>
      </c>
      <c r="F74" s="183"/>
      <c r="G74" s="178"/>
      <c r="H74" s="183"/>
      <c r="I74" s="178"/>
      <c r="J74" s="183"/>
      <c r="K74" s="183"/>
      <c r="L74" s="178"/>
      <c r="M74" s="178"/>
      <c r="N74" s="183"/>
      <c r="O74" s="178"/>
      <c r="P74" s="178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2.75" customHeight="1" x14ac:dyDescent="0.2">
      <c r="A75" s="177"/>
      <c r="B75" s="176"/>
      <c r="C75" s="12">
        <f t="shared" si="2"/>
        <v>0</v>
      </c>
      <c r="D75" s="180"/>
      <c r="E75" s="13">
        <f t="shared" si="3"/>
        <v>0</v>
      </c>
      <c r="F75" s="183"/>
      <c r="G75" s="178"/>
      <c r="H75" s="183"/>
      <c r="I75" s="178"/>
      <c r="J75" s="183"/>
      <c r="K75" s="183"/>
      <c r="L75" s="178"/>
      <c r="M75" s="178"/>
      <c r="N75" s="183"/>
      <c r="O75" s="178"/>
      <c r="P75" s="178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2.75" customHeight="1" x14ac:dyDescent="0.2">
      <c r="A76" s="177"/>
      <c r="B76" s="176"/>
      <c r="C76" s="12">
        <f t="shared" si="2"/>
        <v>0</v>
      </c>
      <c r="D76" s="180"/>
      <c r="E76" s="13">
        <f t="shared" si="3"/>
        <v>0</v>
      </c>
      <c r="F76" s="183"/>
      <c r="G76" s="178"/>
      <c r="H76" s="183"/>
      <c r="I76" s="178"/>
      <c r="J76" s="183"/>
      <c r="K76" s="183"/>
      <c r="L76" s="178"/>
      <c r="M76" s="178"/>
      <c r="N76" s="183"/>
      <c r="O76" s="178"/>
      <c r="P76" s="178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2.75" customHeight="1" x14ac:dyDescent="0.2">
      <c r="A77" s="177"/>
      <c r="B77" s="176"/>
      <c r="C77" s="12">
        <f t="shared" si="2"/>
        <v>0</v>
      </c>
      <c r="D77" s="180"/>
      <c r="E77" s="13">
        <f t="shared" si="3"/>
        <v>0</v>
      </c>
      <c r="F77" s="183"/>
      <c r="G77" s="178"/>
      <c r="H77" s="183"/>
      <c r="I77" s="178"/>
      <c r="J77" s="183"/>
      <c r="K77" s="183"/>
      <c r="L77" s="178"/>
      <c r="M77" s="178"/>
      <c r="N77" s="183"/>
      <c r="O77" s="178"/>
      <c r="P77" s="178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2.75" customHeight="1" x14ac:dyDescent="0.2">
      <c r="A78" s="177"/>
      <c r="B78" s="176"/>
      <c r="C78" s="12">
        <f t="shared" si="2"/>
        <v>0</v>
      </c>
      <c r="D78" s="180"/>
      <c r="E78" s="13">
        <f t="shared" si="3"/>
        <v>0</v>
      </c>
      <c r="F78" s="183"/>
      <c r="G78" s="178"/>
      <c r="H78" s="183"/>
      <c r="I78" s="178"/>
      <c r="J78" s="183"/>
      <c r="K78" s="183"/>
      <c r="L78" s="178"/>
      <c r="M78" s="178"/>
      <c r="N78" s="183"/>
      <c r="O78" s="178"/>
      <c r="P78" s="178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2.75" customHeight="1" x14ac:dyDescent="0.2">
      <c r="A79" s="177"/>
      <c r="B79" s="176"/>
      <c r="C79" s="12">
        <f t="shared" si="2"/>
        <v>0</v>
      </c>
      <c r="D79" s="180"/>
      <c r="E79" s="13">
        <f t="shared" si="3"/>
        <v>0</v>
      </c>
      <c r="F79" s="183"/>
      <c r="G79" s="178"/>
      <c r="H79" s="183"/>
      <c r="I79" s="178"/>
      <c r="J79" s="183"/>
      <c r="K79" s="183"/>
      <c r="L79" s="178"/>
      <c r="M79" s="178"/>
      <c r="N79" s="183"/>
      <c r="O79" s="178"/>
      <c r="P79" s="178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2.75" customHeight="1" x14ac:dyDescent="0.2">
      <c r="A80" s="177"/>
      <c r="B80" s="176"/>
      <c r="C80" s="12">
        <f t="shared" si="2"/>
        <v>0</v>
      </c>
      <c r="D80" s="180"/>
      <c r="E80" s="13">
        <f t="shared" si="3"/>
        <v>0</v>
      </c>
      <c r="F80" s="183"/>
      <c r="G80" s="178"/>
      <c r="H80" s="183"/>
      <c r="I80" s="178"/>
      <c r="J80" s="183"/>
      <c r="K80" s="183"/>
      <c r="L80" s="178"/>
      <c r="M80" s="178"/>
      <c r="N80" s="183"/>
      <c r="O80" s="178"/>
      <c r="P80" s="178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2.75" customHeight="1" x14ac:dyDescent="0.2">
      <c r="A81" s="177"/>
      <c r="B81" s="176"/>
      <c r="C81" s="12">
        <f t="shared" si="2"/>
        <v>0</v>
      </c>
      <c r="D81" s="180"/>
      <c r="E81" s="13">
        <f t="shared" si="3"/>
        <v>0</v>
      </c>
      <c r="F81" s="183"/>
      <c r="G81" s="178"/>
      <c r="H81" s="183"/>
      <c r="I81" s="178"/>
      <c r="J81" s="183"/>
      <c r="K81" s="183"/>
      <c r="L81" s="178"/>
      <c r="M81" s="178"/>
      <c r="N81" s="183"/>
      <c r="O81" s="178"/>
      <c r="P81" s="178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2.75" customHeight="1" x14ac:dyDescent="0.2">
      <c r="A82" s="177"/>
      <c r="B82" s="176"/>
      <c r="C82" s="12">
        <f t="shared" si="2"/>
        <v>0</v>
      </c>
      <c r="D82" s="180"/>
      <c r="E82" s="13">
        <f t="shared" si="3"/>
        <v>0</v>
      </c>
      <c r="F82" s="183"/>
      <c r="G82" s="178"/>
      <c r="H82" s="183"/>
      <c r="I82" s="178"/>
      <c r="J82" s="183"/>
      <c r="K82" s="183"/>
      <c r="L82" s="178"/>
      <c r="M82" s="178"/>
      <c r="N82" s="183"/>
      <c r="O82" s="178"/>
      <c r="P82" s="178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2.75" customHeight="1" x14ac:dyDescent="0.2">
      <c r="A83" s="177"/>
      <c r="B83" s="176"/>
      <c r="C83" s="12">
        <f t="shared" si="2"/>
        <v>0</v>
      </c>
      <c r="D83" s="180"/>
      <c r="E83" s="13">
        <f t="shared" si="3"/>
        <v>0</v>
      </c>
      <c r="F83" s="183"/>
      <c r="G83" s="178"/>
      <c r="H83" s="183"/>
      <c r="I83" s="178"/>
      <c r="J83" s="183"/>
      <c r="K83" s="183"/>
      <c r="L83" s="178"/>
      <c r="M83" s="178"/>
      <c r="N83" s="183"/>
      <c r="O83" s="178"/>
      <c r="P83" s="178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2.75" customHeight="1" x14ac:dyDescent="0.2">
      <c r="A84" s="177"/>
      <c r="B84" s="176"/>
      <c r="C84" s="12">
        <f t="shared" si="2"/>
        <v>0</v>
      </c>
      <c r="D84" s="180"/>
      <c r="E84" s="13">
        <f t="shared" si="3"/>
        <v>0</v>
      </c>
      <c r="F84" s="183"/>
      <c r="G84" s="178"/>
      <c r="H84" s="183"/>
      <c r="I84" s="178"/>
      <c r="J84" s="183"/>
      <c r="K84" s="183"/>
      <c r="L84" s="178"/>
      <c r="M84" s="178"/>
      <c r="N84" s="183"/>
      <c r="O84" s="178"/>
      <c r="P84" s="178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2.75" customHeight="1" x14ac:dyDescent="0.2">
      <c r="A85" s="177"/>
      <c r="B85" s="176"/>
      <c r="C85" s="12">
        <f t="shared" si="2"/>
        <v>0</v>
      </c>
      <c r="D85" s="180"/>
      <c r="E85" s="13">
        <f t="shared" si="3"/>
        <v>0</v>
      </c>
      <c r="F85" s="183"/>
      <c r="G85" s="178"/>
      <c r="H85" s="183"/>
      <c r="I85" s="178"/>
      <c r="J85" s="183"/>
      <c r="K85" s="183"/>
      <c r="L85" s="178"/>
      <c r="M85" s="178"/>
      <c r="N85" s="183"/>
      <c r="O85" s="178"/>
      <c r="P85" s="178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2.75" customHeight="1" x14ac:dyDescent="0.2">
      <c r="A86" s="177"/>
      <c r="B86" s="176"/>
      <c r="C86" s="12">
        <f t="shared" si="2"/>
        <v>0</v>
      </c>
      <c r="D86" s="180"/>
      <c r="E86" s="13">
        <f t="shared" si="3"/>
        <v>0</v>
      </c>
      <c r="F86" s="183"/>
      <c r="G86" s="178"/>
      <c r="H86" s="183"/>
      <c r="I86" s="178"/>
      <c r="J86" s="183"/>
      <c r="K86" s="183"/>
      <c r="L86" s="178"/>
      <c r="M86" s="178"/>
      <c r="N86" s="183"/>
      <c r="O86" s="178"/>
      <c r="P86" s="178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2.75" customHeight="1" x14ac:dyDescent="0.2">
      <c r="A87" s="177"/>
      <c r="B87" s="176"/>
      <c r="C87" s="12">
        <f t="shared" si="2"/>
        <v>0</v>
      </c>
      <c r="D87" s="180"/>
      <c r="E87" s="13">
        <f t="shared" si="3"/>
        <v>0</v>
      </c>
      <c r="F87" s="183"/>
      <c r="G87" s="178"/>
      <c r="H87" s="183"/>
      <c r="I87" s="178"/>
      <c r="J87" s="183"/>
      <c r="K87" s="183"/>
      <c r="L87" s="178"/>
      <c r="M87" s="178"/>
      <c r="N87" s="183"/>
      <c r="O87" s="178"/>
      <c r="P87" s="178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2.75" customHeight="1" x14ac:dyDescent="0.2">
      <c r="A88" s="177"/>
      <c r="B88" s="176"/>
      <c r="C88" s="12">
        <f t="shared" si="2"/>
        <v>0</v>
      </c>
      <c r="D88" s="180"/>
      <c r="E88" s="13">
        <f t="shared" si="3"/>
        <v>0</v>
      </c>
      <c r="F88" s="183"/>
      <c r="G88" s="178"/>
      <c r="H88" s="183"/>
      <c r="I88" s="178"/>
      <c r="J88" s="183"/>
      <c r="K88" s="183"/>
      <c r="L88" s="178"/>
      <c r="M88" s="178"/>
      <c r="N88" s="183"/>
      <c r="O88" s="178"/>
      <c r="P88" s="178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2.75" customHeight="1" x14ac:dyDescent="0.2">
      <c r="A89" s="177"/>
      <c r="B89" s="176"/>
      <c r="C89" s="12">
        <f t="shared" si="2"/>
        <v>0</v>
      </c>
      <c r="D89" s="180"/>
      <c r="E89" s="13">
        <f t="shared" si="3"/>
        <v>0</v>
      </c>
      <c r="F89" s="183"/>
      <c r="G89" s="178"/>
      <c r="H89" s="183"/>
      <c r="I89" s="178"/>
      <c r="J89" s="183"/>
      <c r="K89" s="183"/>
      <c r="L89" s="178"/>
      <c r="M89" s="178"/>
      <c r="N89" s="183"/>
      <c r="O89" s="178"/>
      <c r="P89" s="178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2.75" customHeight="1" x14ac:dyDescent="0.2">
      <c r="A90" s="177"/>
      <c r="B90" s="176"/>
      <c r="C90" s="12">
        <f t="shared" si="2"/>
        <v>0</v>
      </c>
      <c r="D90" s="180"/>
      <c r="E90" s="13">
        <f t="shared" si="3"/>
        <v>0</v>
      </c>
      <c r="F90" s="183"/>
      <c r="G90" s="178"/>
      <c r="H90" s="183"/>
      <c r="I90" s="178"/>
      <c r="J90" s="183"/>
      <c r="K90" s="183"/>
      <c r="L90" s="178"/>
      <c r="M90" s="178"/>
      <c r="N90" s="183"/>
      <c r="O90" s="178"/>
      <c r="P90" s="178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2.75" customHeight="1" x14ac:dyDescent="0.2">
      <c r="A91" s="177"/>
      <c r="B91" s="176"/>
      <c r="C91" s="12">
        <f t="shared" si="2"/>
        <v>0</v>
      </c>
      <c r="D91" s="180"/>
      <c r="E91" s="13">
        <f t="shared" si="3"/>
        <v>0</v>
      </c>
      <c r="F91" s="183"/>
      <c r="G91" s="178"/>
      <c r="H91" s="183"/>
      <c r="I91" s="178"/>
      <c r="J91" s="183"/>
      <c r="K91" s="183"/>
      <c r="L91" s="178"/>
      <c r="M91" s="178"/>
      <c r="N91" s="183"/>
      <c r="O91" s="178"/>
      <c r="P91" s="178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2.75" customHeight="1" x14ac:dyDescent="0.2">
      <c r="A92" s="177"/>
      <c r="B92" s="176"/>
      <c r="C92" s="12">
        <f t="shared" si="2"/>
        <v>0</v>
      </c>
      <c r="D92" s="180"/>
      <c r="E92" s="13">
        <f t="shared" si="3"/>
        <v>0</v>
      </c>
      <c r="F92" s="183"/>
      <c r="G92" s="178"/>
      <c r="H92" s="183"/>
      <c r="I92" s="178"/>
      <c r="J92" s="183"/>
      <c r="K92" s="183"/>
      <c r="L92" s="178"/>
      <c r="M92" s="178"/>
      <c r="N92" s="183"/>
      <c r="O92" s="178"/>
      <c r="P92" s="178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2.75" customHeight="1" x14ac:dyDescent="0.2">
      <c r="A93" s="177"/>
      <c r="B93" s="176"/>
      <c r="C93" s="12">
        <f t="shared" si="2"/>
        <v>0</v>
      </c>
      <c r="D93" s="180"/>
      <c r="E93" s="13">
        <f t="shared" si="3"/>
        <v>0</v>
      </c>
      <c r="F93" s="183"/>
      <c r="G93" s="178"/>
      <c r="H93" s="183"/>
      <c r="I93" s="178"/>
      <c r="J93" s="183"/>
      <c r="K93" s="183"/>
      <c r="L93" s="178"/>
      <c r="M93" s="178"/>
      <c r="N93" s="183"/>
      <c r="O93" s="178"/>
      <c r="P93" s="178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2.75" customHeight="1" x14ac:dyDescent="0.2">
      <c r="A94" s="177"/>
      <c r="B94" s="176"/>
      <c r="C94" s="12">
        <f t="shared" si="2"/>
        <v>0</v>
      </c>
      <c r="D94" s="180"/>
      <c r="E94" s="13">
        <f t="shared" si="3"/>
        <v>0</v>
      </c>
      <c r="F94" s="183"/>
      <c r="G94" s="178"/>
      <c r="H94" s="183"/>
      <c r="I94" s="178"/>
      <c r="J94" s="183"/>
      <c r="K94" s="183"/>
      <c r="L94" s="178"/>
      <c r="M94" s="178"/>
      <c r="N94" s="183"/>
      <c r="O94" s="178"/>
      <c r="P94" s="178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2.75" customHeight="1" x14ac:dyDescent="0.2">
      <c r="A95" s="177"/>
      <c r="B95" s="176"/>
      <c r="C95" s="12">
        <f t="shared" si="2"/>
        <v>0</v>
      </c>
      <c r="D95" s="180"/>
      <c r="E95" s="13">
        <f t="shared" si="3"/>
        <v>0</v>
      </c>
      <c r="F95" s="183"/>
      <c r="G95" s="178"/>
      <c r="H95" s="183"/>
      <c r="I95" s="178"/>
      <c r="J95" s="183"/>
      <c r="K95" s="183"/>
      <c r="L95" s="178"/>
      <c r="M95" s="178"/>
      <c r="N95" s="183"/>
      <c r="O95" s="178"/>
      <c r="P95" s="178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2.75" customHeight="1" x14ac:dyDescent="0.2">
      <c r="A96" s="177"/>
      <c r="B96" s="176"/>
      <c r="C96" s="12">
        <f t="shared" si="2"/>
        <v>0</v>
      </c>
      <c r="D96" s="180"/>
      <c r="E96" s="13">
        <f t="shared" si="3"/>
        <v>0</v>
      </c>
      <c r="F96" s="183"/>
      <c r="G96" s="178"/>
      <c r="H96" s="183"/>
      <c r="I96" s="178"/>
      <c r="J96" s="183"/>
      <c r="K96" s="183"/>
      <c r="L96" s="178"/>
      <c r="M96" s="178"/>
      <c r="N96" s="183"/>
      <c r="O96" s="178"/>
      <c r="P96" s="178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2.75" customHeight="1" x14ac:dyDescent="0.2">
      <c r="A97" s="177"/>
      <c r="B97" s="176"/>
      <c r="C97" s="12">
        <f t="shared" si="2"/>
        <v>0</v>
      </c>
      <c r="D97" s="180"/>
      <c r="E97" s="13">
        <f t="shared" si="3"/>
        <v>0</v>
      </c>
      <c r="F97" s="183"/>
      <c r="G97" s="178"/>
      <c r="H97" s="183"/>
      <c r="I97" s="178"/>
      <c r="J97" s="183"/>
      <c r="K97" s="183"/>
      <c r="L97" s="178"/>
      <c r="M97" s="178"/>
      <c r="N97" s="183"/>
      <c r="O97" s="178"/>
      <c r="P97" s="178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2.75" customHeight="1" x14ac:dyDescent="0.2">
      <c r="A98" s="177"/>
      <c r="B98" s="176"/>
      <c r="C98" s="12">
        <f t="shared" si="2"/>
        <v>0</v>
      </c>
      <c r="D98" s="180"/>
      <c r="E98" s="13">
        <f t="shared" si="3"/>
        <v>0</v>
      </c>
      <c r="F98" s="183"/>
      <c r="G98" s="178"/>
      <c r="H98" s="183"/>
      <c r="I98" s="178"/>
      <c r="J98" s="183"/>
      <c r="K98" s="183"/>
      <c r="L98" s="178"/>
      <c r="M98" s="178"/>
      <c r="N98" s="183"/>
      <c r="O98" s="178"/>
      <c r="P98" s="178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2.75" customHeight="1" x14ac:dyDescent="0.2">
      <c r="A99" s="177"/>
      <c r="B99" s="176"/>
      <c r="C99" s="12">
        <f t="shared" si="2"/>
        <v>0</v>
      </c>
      <c r="D99" s="180"/>
      <c r="E99" s="13">
        <f t="shared" si="3"/>
        <v>0</v>
      </c>
      <c r="F99" s="183"/>
      <c r="G99" s="178"/>
      <c r="H99" s="183"/>
      <c r="I99" s="178"/>
      <c r="J99" s="183"/>
      <c r="K99" s="183"/>
      <c r="L99" s="178"/>
      <c r="M99" s="178"/>
      <c r="N99" s="183"/>
      <c r="O99" s="178"/>
      <c r="P99" s="178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2.75" customHeight="1" x14ac:dyDescent="0.2">
      <c r="A100" s="177"/>
      <c r="B100" s="176"/>
      <c r="C100" s="12">
        <f t="shared" si="2"/>
        <v>0</v>
      </c>
      <c r="D100" s="180"/>
      <c r="E100" s="13">
        <f t="shared" si="3"/>
        <v>0</v>
      </c>
      <c r="F100" s="183"/>
      <c r="G100" s="178"/>
      <c r="H100" s="183"/>
      <c r="I100" s="178"/>
      <c r="J100" s="183"/>
      <c r="K100" s="183"/>
      <c r="L100" s="178"/>
      <c r="M100" s="178"/>
      <c r="N100" s="183"/>
      <c r="O100" s="178"/>
      <c r="P100" s="178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2.75" customHeight="1" x14ac:dyDescent="0.2">
      <c r="A101" s="177"/>
      <c r="B101" s="176"/>
      <c r="C101" s="12">
        <f t="shared" si="2"/>
        <v>0</v>
      </c>
      <c r="D101" s="180"/>
      <c r="E101" s="13">
        <f t="shared" si="3"/>
        <v>0</v>
      </c>
      <c r="F101" s="183"/>
      <c r="G101" s="178"/>
      <c r="H101" s="183"/>
      <c r="I101" s="178"/>
      <c r="J101" s="183"/>
      <c r="K101" s="183"/>
      <c r="L101" s="178"/>
      <c r="M101" s="178"/>
      <c r="N101" s="183"/>
      <c r="O101" s="178"/>
      <c r="P101" s="178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2.75" customHeight="1" x14ac:dyDescent="0.2">
      <c r="A102" s="177"/>
      <c r="B102" s="176"/>
      <c r="C102" s="12">
        <f t="shared" si="2"/>
        <v>0</v>
      </c>
      <c r="D102" s="180"/>
      <c r="E102" s="13">
        <f t="shared" si="3"/>
        <v>0</v>
      </c>
      <c r="F102" s="183"/>
      <c r="G102" s="178"/>
      <c r="H102" s="183"/>
      <c r="I102" s="178"/>
      <c r="J102" s="183"/>
      <c r="K102" s="183"/>
      <c r="L102" s="178"/>
      <c r="M102" s="178"/>
      <c r="N102" s="183"/>
      <c r="O102" s="178"/>
      <c r="P102" s="178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2.75" customHeight="1" x14ac:dyDescent="0.2">
      <c r="A103" s="177"/>
      <c r="B103" s="176"/>
      <c r="C103" s="12">
        <f t="shared" si="2"/>
        <v>0</v>
      </c>
      <c r="D103" s="180"/>
      <c r="E103" s="13">
        <f t="shared" si="3"/>
        <v>0</v>
      </c>
      <c r="F103" s="183"/>
      <c r="G103" s="178"/>
      <c r="H103" s="183"/>
      <c r="I103" s="178"/>
      <c r="J103" s="183"/>
      <c r="K103" s="183"/>
      <c r="L103" s="178"/>
      <c r="M103" s="178"/>
      <c r="N103" s="183"/>
      <c r="O103" s="178"/>
      <c r="P103" s="178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2.75" customHeight="1" x14ac:dyDescent="0.2">
      <c r="A104" s="177"/>
      <c r="B104" s="176"/>
      <c r="C104" s="12">
        <f t="shared" si="2"/>
        <v>0</v>
      </c>
      <c r="D104" s="180"/>
      <c r="E104" s="13">
        <f t="shared" si="3"/>
        <v>0</v>
      </c>
      <c r="F104" s="183"/>
      <c r="G104" s="178"/>
      <c r="H104" s="183"/>
      <c r="I104" s="178"/>
      <c r="J104" s="183"/>
      <c r="K104" s="183"/>
      <c r="L104" s="178"/>
      <c r="M104" s="178"/>
      <c r="N104" s="183"/>
      <c r="O104" s="178"/>
      <c r="P104" s="178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2.75" customHeight="1" x14ac:dyDescent="0.2">
      <c r="A105" s="177"/>
      <c r="B105" s="176"/>
      <c r="C105" s="12">
        <f t="shared" si="2"/>
        <v>0</v>
      </c>
      <c r="D105" s="180"/>
      <c r="E105" s="13">
        <f t="shared" si="3"/>
        <v>0</v>
      </c>
      <c r="F105" s="183"/>
      <c r="G105" s="178"/>
      <c r="H105" s="183"/>
      <c r="I105" s="178"/>
      <c r="J105" s="183"/>
      <c r="K105" s="183"/>
      <c r="L105" s="178"/>
      <c r="M105" s="178"/>
      <c r="N105" s="183"/>
      <c r="O105" s="178"/>
      <c r="P105" s="178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2.75" customHeight="1" x14ac:dyDescent="0.2">
      <c r="A106" s="177"/>
      <c r="B106" s="176"/>
      <c r="C106" s="12">
        <f t="shared" si="2"/>
        <v>0</v>
      </c>
      <c r="D106" s="180"/>
      <c r="E106" s="13">
        <f t="shared" si="3"/>
        <v>0</v>
      </c>
      <c r="F106" s="183"/>
      <c r="G106" s="178"/>
      <c r="H106" s="183"/>
      <c r="I106" s="178"/>
      <c r="J106" s="183"/>
      <c r="K106" s="183"/>
      <c r="L106" s="178"/>
      <c r="M106" s="178"/>
      <c r="N106" s="183"/>
      <c r="O106" s="178"/>
      <c r="P106" s="178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2.75" customHeight="1" x14ac:dyDescent="0.2">
      <c r="A107" s="177"/>
      <c r="B107" s="176"/>
      <c r="C107" s="12">
        <f t="shared" si="2"/>
        <v>0</v>
      </c>
      <c r="D107" s="180"/>
      <c r="E107" s="13">
        <f t="shared" si="3"/>
        <v>0</v>
      </c>
      <c r="F107" s="183"/>
      <c r="G107" s="178"/>
      <c r="H107" s="183"/>
      <c r="I107" s="178"/>
      <c r="J107" s="183"/>
      <c r="K107" s="183"/>
      <c r="L107" s="178"/>
      <c r="M107" s="178"/>
      <c r="N107" s="183"/>
      <c r="O107" s="178"/>
      <c r="P107" s="178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2.75" customHeight="1" x14ac:dyDescent="0.2">
      <c r="A108" s="177"/>
      <c r="B108" s="176"/>
      <c r="C108" s="12">
        <f t="shared" si="2"/>
        <v>0</v>
      </c>
      <c r="D108" s="180"/>
      <c r="E108" s="13">
        <f t="shared" si="3"/>
        <v>0</v>
      </c>
      <c r="F108" s="183"/>
      <c r="G108" s="178"/>
      <c r="H108" s="183"/>
      <c r="I108" s="178"/>
      <c r="J108" s="183"/>
      <c r="K108" s="183"/>
      <c r="L108" s="178"/>
      <c r="M108" s="178"/>
      <c r="N108" s="183"/>
      <c r="O108" s="178"/>
      <c r="P108" s="178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2.75" customHeight="1" x14ac:dyDescent="0.2">
      <c r="A109" s="177"/>
      <c r="B109" s="176"/>
      <c r="C109" s="12">
        <f t="shared" si="2"/>
        <v>0</v>
      </c>
      <c r="D109" s="180"/>
      <c r="E109" s="13">
        <f t="shared" si="3"/>
        <v>0</v>
      </c>
      <c r="F109" s="183"/>
      <c r="G109" s="178"/>
      <c r="H109" s="183"/>
      <c r="I109" s="178"/>
      <c r="J109" s="183"/>
      <c r="K109" s="183"/>
      <c r="L109" s="178"/>
      <c r="M109" s="178"/>
      <c r="N109" s="183"/>
      <c r="O109" s="178"/>
      <c r="P109" s="178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2.75" customHeight="1" x14ac:dyDescent="0.2">
      <c r="A110" s="177"/>
      <c r="B110" s="176"/>
      <c r="C110" s="12">
        <f t="shared" si="2"/>
        <v>0</v>
      </c>
      <c r="D110" s="180"/>
      <c r="E110" s="13">
        <f t="shared" si="3"/>
        <v>0</v>
      </c>
      <c r="F110" s="183"/>
      <c r="G110" s="178"/>
      <c r="H110" s="183"/>
      <c r="I110" s="178"/>
      <c r="J110" s="183"/>
      <c r="K110" s="183"/>
      <c r="L110" s="178"/>
      <c r="M110" s="178"/>
      <c r="N110" s="183"/>
      <c r="O110" s="178"/>
      <c r="P110" s="178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2.75" customHeight="1" x14ac:dyDescent="0.2">
      <c r="A111" s="177"/>
      <c r="B111" s="176"/>
      <c r="C111" s="12">
        <f t="shared" si="2"/>
        <v>0</v>
      </c>
      <c r="D111" s="180"/>
      <c r="E111" s="13">
        <f t="shared" si="3"/>
        <v>0</v>
      </c>
      <c r="F111" s="183"/>
      <c r="G111" s="178"/>
      <c r="H111" s="183"/>
      <c r="I111" s="178"/>
      <c r="J111" s="183"/>
      <c r="K111" s="183"/>
      <c r="L111" s="178"/>
      <c r="M111" s="178"/>
      <c r="N111" s="183"/>
      <c r="O111" s="178"/>
      <c r="P111" s="178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2.75" customHeight="1" x14ac:dyDescent="0.2">
      <c r="A112" s="177"/>
      <c r="B112" s="176"/>
      <c r="C112" s="12">
        <f t="shared" si="2"/>
        <v>0</v>
      </c>
      <c r="D112" s="180"/>
      <c r="E112" s="13">
        <f t="shared" si="3"/>
        <v>0</v>
      </c>
      <c r="F112" s="183"/>
      <c r="G112" s="178"/>
      <c r="H112" s="183"/>
      <c r="I112" s="178"/>
      <c r="J112" s="183"/>
      <c r="K112" s="183"/>
      <c r="L112" s="178"/>
      <c r="M112" s="178"/>
      <c r="N112" s="183"/>
      <c r="O112" s="178"/>
      <c r="P112" s="178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2.75" customHeight="1" x14ac:dyDescent="0.2">
      <c r="A113" s="177"/>
      <c r="B113" s="176"/>
      <c r="C113" s="12">
        <f t="shared" si="2"/>
        <v>0</v>
      </c>
      <c r="D113" s="180"/>
      <c r="E113" s="13">
        <f t="shared" si="3"/>
        <v>0</v>
      </c>
      <c r="F113" s="183"/>
      <c r="G113" s="178"/>
      <c r="H113" s="183"/>
      <c r="I113" s="178"/>
      <c r="J113" s="183"/>
      <c r="K113" s="183"/>
      <c r="L113" s="178"/>
      <c r="M113" s="178"/>
      <c r="N113" s="183"/>
      <c r="O113" s="178"/>
      <c r="P113" s="178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2.75" customHeight="1" x14ac:dyDescent="0.2">
      <c r="A114" s="177"/>
      <c r="B114" s="176"/>
      <c r="C114" s="12">
        <f t="shared" si="2"/>
        <v>0</v>
      </c>
      <c r="D114" s="180"/>
      <c r="E114" s="13">
        <f t="shared" si="3"/>
        <v>0</v>
      </c>
      <c r="F114" s="183"/>
      <c r="G114" s="178"/>
      <c r="H114" s="183"/>
      <c r="I114" s="178"/>
      <c r="J114" s="183"/>
      <c r="K114" s="183"/>
      <c r="L114" s="178"/>
      <c r="M114" s="178"/>
      <c r="N114" s="183"/>
      <c r="O114" s="178"/>
      <c r="P114" s="178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2.75" customHeight="1" x14ac:dyDescent="0.2">
      <c r="A115" s="177"/>
      <c r="B115" s="176"/>
      <c r="C115" s="12">
        <f t="shared" si="2"/>
        <v>0</v>
      </c>
      <c r="D115" s="180"/>
      <c r="E115" s="13">
        <f t="shared" si="3"/>
        <v>0</v>
      </c>
      <c r="F115" s="183"/>
      <c r="G115" s="178"/>
      <c r="H115" s="183"/>
      <c r="I115" s="178"/>
      <c r="J115" s="183"/>
      <c r="K115" s="183"/>
      <c r="L115" s="178"/>
      <c r="M115" s="178"/>
      <c r="N115" s="183"/>
      <c r="O115" s="178"/>
      <c r="P115" s="178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2.75" customHeight="1" x14ac:dyDescent="0.2">
      <c r="A116" s="177"/>
      <c r="B116" s="176"/>
      <c r="C116" s="12">
        <f t="shared" si="2"/>
        <v>0</v>
      </c>
      <c r="D116" s="180"/>
      <c r="E116" s="13">
        <f t="shared" si="3"/>
        <v>0</v>
      </c>
      <c r="F116" s="183"/>
      <c r="G116" s="178"/>
      <c r="H116" s="183"/>
      <c r="I116" s="178"/>
      <c r="J116" s="183"/>
      <c r="K116" s="183"/>
      <c r="L116" s="178"/>
      <c r="M116" s="178"/>
      <c r="N116" s="183"/>
      <c r="O116" s="178"/>
      <c r="P116" s="178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2.75" customHeight="1" x14ac:dyDescent="0.2">
      <c r="A117" s="177"/>
      <c r="B117" s="176"/>
      <c r="C117" s="12">
        <f t="shared" si="2"/>
        <v>0</v>
      </c>
      <c r="D117" s="180"/>
      <c r="E117" s="13">
        <f t="shared" si="3"/>
        <v>0</v>
      </c>
      <c r="F117" s="183"/>
      <c r="G117" s="178"/>
      <c r="H117" s="183"/>
      <c r="I117" s="178"/>
      <c r="J117" s="183"/>
      <c r="K117" s="183"/>
      <c r="L117" s="178"/>
      <c r="M117" s="178"/>
      <c r="N117" s="183"/>
      <c r="O117" s="178"/>
      <c r="P117" s="178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2.75" customHeight="1" x14ac:dyDescent="0.2">
      <c r="A118" s="177"/>
      <c r="B118" s="176"/>
      <c r="C118" s="12">
        <f t="shared" si="2"/>
        <v>0</v>
      </c>
      <c r="D118" s="180"/>
      <c r="E118" s="13">
        <f t="shared" si="3"/>
        <v>0</v>
      </c>
      <c r="F118" s="183"/>
      <c r="G118" s="178"/>
      <c r="H118" s="183"/>
      <c r="I118" s="178"/>
      <c r="J118" s="183"/>
      <c r="K118" s="183"/>
      <c r="L118" s="178"/>
      <c r="M118" s="178"/>
      <c r="N118" s="183"/>
      <c r="O118" s="178"/>
      <c r="P118" s="178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2.75" customHeight="1" x14ac:dyDescent="0.2">
      <c r="A119" s="177"/>
      <c r="B119" s="176"/>
      <c r="C119" s="12">
        <f t="shared" si="2"/>
        <v>0</v>
      </c>
      <c r="D119" s="180"/>
      <c r="E119" s="13">
        <f t="shared" si="3"/>
        <v>0</v>
      </c>
      <c r="F119" s="183"/>
      <c r="G119" s="178"/>
      <c r="H119" s="183"/>
      <c r="I119" s="178"/>
      <c r="J119" s="183"/>
      <c r="K119" s="183"/>
      <c r="L119" s="178"/>
      <c r="M119" s="178"/>
      <c r="N119" s="183"/>
      <c r="O119" s="178"/>
      <c r="P119" s="178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2.75" customHeight="1" x14ac:dyDescent="0.2">
      <c r="A120" s="177"/>
      <c r="B120" s="176"/>
      <c r="C120" s="12">
        <f t="shared" si="2"/>
        <v>0</v>
      </c>
      <c r="D120" s="180"/>
      <c r="E120" s="13">
        <f t="shared" si="3"/>
        <v>0</v>
      </c>
      <c r="F120" s="183"/>
      <c r="G120" s="178"/>
      <c r="H120" s="183"/>
      <c r="I120" s="178"/>
      <c r="J120" s="183"/>
      <c r="K120" s="183"/>
      <c r="L120" s="178"/>
      <c r="M120" s="178"/>
      <c r="N120" s="183"/>
      <c r="O120" s="178"/>
      <c r="P120" s="178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2.75" customHeight="1" x14ac:dyDescent="0.2">
      <c r="A121" s="177"/>
      <c r="B121" s="176"/>
      <c r="C121" s="12">
        <f t="shared" si="2"/>
        <v>0</v>
      </c>
      <c r="D121" s="180"/>
      <c r="E121" s="13">
        <f t="shared" si="3"/>
        <v>0</v>
      </c>
      <c r="F121" s="183"/>
      <c r="G121" s="178"/>
      <c r="H121" s="183"/>
      <c r="I121" s="178"/>
      <c r="J121" s="183"/>
      <c r="K121" s="183"/>
      <c r="L121" s="178"/>
      <c r="M121" s="178"/>
      <c r="N121" s="183"/>
      <c r="O121" s="178"/>
      <c r="P121" s="178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2.75" customHeight="1" x14ac:dyDescent="0.2">
      <c r="A122" s="177"/>
      <c r="B122" s="176"/>
      <c r="C122" s="12">
        <f t="shared" si="2"/>
        <v>0</v>
      </c>
      <c r="D122" s="180"/>
      <c r="E122" s="13">
        <f t="shared" si="3"/>
        <v>0</v>
      </c>
      <c r="F122" s="183"/>
      <c r="G122" s="178"/>
      <c r="H122" s="183"/>
      <c r="I122" s="178"/>
      <c r="J122" s="183"/>
      <c r="K122" s="183"/>
      <c r="L122" s="178"/>
      <c r="M122" s="178"/>
      <c r="N122" s="183"/>
      <c r="O122" s="178"/>
      <c r="P122" s="178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2.75" customHeight="1" x14ac:dyDescent="0.2">
      <c r="A123" s="177"/>
      <c r="B123" s="176"/>
      <c r="C123" s="12">
        <f t="shared" si="2"/>
        <v>0</v>
      </c>
      <c r="D123" s="180"/>
      <c r="E123" s="13">
        <f t="shared" si="3"/>
        <v>0</v>
      </c>
      <c r="F123" s="183"/>
      <c r="G123" s="178"/>
      <c r="H123" s="183"/>
      <c r="I123" s="178"/>
      <c r="J123" s="183"/>
      <c r="K123" s="183"/>
      <c r="L123" s="178"/>
      <c r="M123" s="178"/>
      <c r="N123" s="183"/>
      <c r="O123" s="178"/>
      <c r="P123" s="178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2.75" customHeight="1" x14ac:dyDescent="0.2">
      <c r="A124" s="177"/>
      <c r="B124" s="176"/>
      <c r="C124" s="12">
        <f t="shared" si="2"/>
        <v>0</v>
      </c>
      <c r="D124" s="180"/>
      <c r="E124" s="13">
        <f t="shared" si="3"/>
        <v>0</v>
      </c>
      <c r="F124" s="183"/>
      <c r="G124" s="178"/>
      <c r="H124" s="183"/>
      <c r="I124" s="178"/>
      <c r="J124" s="183"/>
      <c r="K124" s="183"/>
      <c r="L124" s="178"/>
      <c r="M124" s="178"/>
      <c r="N124" s="183"/>
      <c r="O124" s="178"/>
      <c r="P124" s="178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2.75" customHeight="1" x14ac:dyDescent="0.2">
      <c r="A125" s="177"/>
      <c r="B125" s="176"/>
      <c r="C125" s="12">
        <f t="shared" si="2"/>
        <v>0</v>
      </c>
      <c r="D125" s="180"/>
      <c r="E125" s="13">
        <f t="shared" si="3"/>
        <v>0</v>
      </c>
      <c r="F125" s="183"/>
      <c r="G125" s="178"/>
      <c r="H125" s="183"/>
      <c r="I125" s="178"/>
      <c r="J125" s="183"/>
      <c r="K125" s="183"/>
      <c r="L125" s="178"/>
      <c r="M125" s="178"/>
      <c r="N125" s="183"/>
      <c r="O125" s="178"/>
      <c r="P125" s="178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2.75" customHeight="1" x14ac:dyDescent="0.2">
      <c r="A126" s="177"/>
      <c r="B126" s="176"/>
      <c r="C126" s="12">
        <f t="shared" si="2"/>
        <v>0</v>
      </c>
      <c r="D126" s="180"/>
      <c r="E126" s="13">
        <f t="shared" si="3"/>
        <v>0</v>
      </c>
      <c r="F126" s="183"/>
      <c r="G126" s="178"/>
      <c r="H126" s="183"/>
      <c r="I126" s="178"/>
      <c r="J126" s="183"/>
      <c r="K126" s="183"/>
      <c r="L126" s="178"/>
      <c r="M126" s="178"/>
      <c r="N126" s="183"/>
      <c r="O126" s="178"/>
      <c r="P126" s="178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2.75" customHeight="1" x14ac:dyDescent="0.2">
      <c r="A127" s="177"/>
      <c r="B127" s="176"/>
      <c r="C127" s="12">
        <f t="shared" si="2"/>
        <v>0</v>
      </c>
      <c r="D127" s="180"/>
      <c r="E127" s="13">
        <f t="shared" si="3"/>
        <v>0</v>
      </c>
      <c r="F127" s="183"/>
      <c r="G127" s="178"/>
      <c r="H127" s="183"/>
      <c r="I127" s="178"/>
      <c r="J127" s="183"/>
      <c r="K127" s="183"/>
      <c r="L127" s="178"/>
      <c r="M127" s="178"/>
      <c r="N127" s="183"/>
      <c r="O127" s="178"/>
      <c r="P127" s="178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2.75" customHeight="1" x14ac:dyDescent="0.2">
      <c r="A128" s="177"/>
      <c r="B128" s="176"/>
      <c r="C128" s="12">
        <f t="shared" si="2"/>
        <v>0</v>
      </c>
      <c r="D128" s="180"/>
      <c r="E128" s="13">
        <f t="shared" si="3"/>
        <v>0</v>
      </c>
      <c r="F128" s="183"/>
      <c r="G128" s="178"/>
      <c r="H128" s="183"/>
      <c r="I128" s="178"/>
      <c r="J128" s="183"/>
      <c r="K128" s="183"/>
      <c r="L128" s="178"/>
      <c r="M128" s="178"/>
      <c r="N128" s="183"/>
      <c r="O128" s="178"/>
      <c r="P128" s="178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2.75" customHeight="1" x14ac:dyDescent="0.2">
      <c r="A129" s="177"/>
      <c r="B129" s="176"/>
      <c r="C129" s="12">
        <f t="shared" si="2"/>
        <v>0</v>
      </c>
      <c r="D129" s="180"/>
      <c r="E129" s="13">
        <f t="shared" si="3"/>
        <v>0</v>
      </c>
      <c r="F129" s="183"/>
      <c r="G129" s="178"/>
      <c r="H129" s="183"/>
      <c r="I129" s="178"/>
      <c r="J129" s="183"/>
      <c r="K129" s="183"/>
      <c r="L129" s="178"/>
      <c r="M129" s="178"/>
      <c r="N129" s="183"/>
      <c r="O129" s="178"/>
      <c r="P129" s="178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2.75" customHeight="1" x14ac:dyDescent="0.2">
      <c r="A130" s="177"/>
      <c r="B130" s="176"/>
      <c r="C130" s="12">
        <f t="shared" si="2"/>
        <v>0</v>
      </c>
      <c r="D130" s="180"/>
      <c r="E130" s="13">
        <f t="shared" si="3"/>
        <v>0</v>
      </c>
      <c r="F130" s="183"/>
      <c r="G130" s="178"/>
      <c r="H130" s="183"/>
      <c r="I130" s="178"/>
      <c r="J130" s="183"/>
      <c r="K130" s="183"/>
      <c r="L130" s="178"/>
      <c r="M130" s="178"/>
      <c r="N130" s="183"/>
      <c r="O130" s="178"/>
      <c r="P130" s="178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2.75" customHeight="1" x14ac:dyDescent="0.2">
      <c r="A131" s="177"/>
      <c r="B131" s="176"/>
      <c r="C131" s="12">
        <f t="shared" si="2"/>
        <v>0</v>
      </c>
      <c r="D131" s="180"/>
      <c r="E131" s="13">
        <f t="shared" si="3"/>
        <v>0</v>
      </c>
      <c r="F131" s="183"/>
      <c r="G131" s="178"/>
      <c r="H131" s="183"/>
      <c r="I131" s="178"/>
      <c r="J131" s="183"/>
      <c r="K131" s="183"/>
      <c r="L131" s="178"/>
      <c r="M131" s="178"/>
      <c r="N131" s="183"/>
      <c r="O131" s="178"/>
      <c r="P131" s="178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2.75" customHeight="1" x14ac:dyDescent="0.2">
      <c r="A132" s="177"/>
      <c r="B132" s="176"/>
      <c r="C132" s="12">
        <f t="shared" si="2"/>
        <v>0</v>
      </c>
      <c r="D132" s="180"/>
      <c r="E132" s="13">
        <f t="shared" si="3"/>
        <v>0</v>
      </c>
      <c r="F132" s="183"/>
      <c r="G132" s="178"/>
      <c r="H132" s="183"/>
      <c r="I132" s="178"/>
      <c r="J132" s="183"/>
      <c r="K132" s="183"/>
      <c r="L132" s="178"/>
      <c r="M132" s="178"/>
      <c r="N132" s="183"/>
      <c r="O132" s="178"/>
      <c r="P132" s="178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2.75" customHeight="1" x14ac:dyDescent="0.2">
      <c r="A133" s="177"/>
      <c r="B133" s="176"/>
      <c r="C133" s="12">
        <f t="shared" ref="C133:C196" si="4">POWER(B:B,2)</f>
        <v>0</v>
      </c>
      <c r="D133" s="180"/>
      <c r="E133" s="13">
        <f t="shared" si="3"/>
        <v>0</v>
      </c>
      <c r="F133" s="183"/>
      <c r="G133" s="178"/>
      <c r="H133" s="183"/>
      <c r="I133" s="178"/>
      <c r="J133" s="183"/>
      <c r="K133" s="183"/>
      <c r="L133" s="178"/>
      <c r="M133" s="178"/>
      <c r="N133" s="183"/>
      <c r="O133" s="178"/>
      <c r="P133" s="178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2.75" customHeight="1" x14ac:dyDescent="0.2">
      <c r="A134" s="177"/>
      <c r="B134" s="176"/>
      <c r="C134" s="12">
        <f t="shared" si="4"/>
        <v>0</v>
      </c>
      <c r="D134" s="180"/>
      <c r="E134" s="13">
        <f t="shared" ref="E134:E197" si="5">IFERROR(D134/C134*703,0)</f>
        <v>0</v>
      </c>
      <c r="F134" s="183"/>
      <c r="G134" s="178"/>
      <c r="H134" s="183"/>
      <c r="I134" s="178"/>
      <c r="J134" s="183"/>
      <c r="K134" s="183"/>
      <c r="L134" s="178"/>
      <c r="M134" s="178"/>
      <c r="N134" s="183"/>
      <c r="O134" s="178"/>
      <c r="P134" s="178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2.75" customHeight="1" x14ac:dyDescent="0.2">
      <c r="A135" s="177"/>
      <c r="B135" s="176"/>
      <c r="C135" s="12">
        <f t="shared" si="4"/>
        <v>0</v>
      </c>
      <c r="D135" s="180"/>
      <c r="E135" s="13">
        <f t="shared" si="5"/>
        <v>0</v>
      </c>
      <c r="F135" s="183"/>
      <c r="G135" s="178"/>
      <c r="H135" s="183"/>
      <c r="I135" s="178"/>
      <c r="J135" s="183"/>
      <c r="K135" s="183"/>
      <c r="L135" s="178"/>
      <c r="M135" s="178"/>
      <c r="N135" s="183"/>
      <c r="O135" s="178"/>
      <c r="P135" s="178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2.75" customHeight="1" x14ac:dyDescent="0.2">
      <c r="A136" s="177"/>
      <c r="B136" s="176"/>
      <c r="C136" s="12">
        <f t="shared" si="4"/>
        <v>0</v>
      </c>
      <c r="D136" s="180"/>
      <c r="E136" s="13">
        <f t="shared" si="5"/>
        <v>0</v>
      </c>
      <c r="F136" s="183"/>
      <c r="G136" s="178"/>
      <c r="H136" s="183"/>
      <c r="I136" s="178"/>
      <c r="J136" s="183"/>
      <c r="K136" s="183"/>
      <c r="L136" s="178"/>
      <c r="M136" s="178"/>
      <c r="N136" s="183"/>
      <c r="O136" s="178"/>
      <c r="P136" s="178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2.75" customHeight="1" x14ac:dyDescent="0.2">
      <c r="A137" s="177"/>
      <c r="B137" s="176"/>
      <c r="C137" s="12">
        <f t="shared" si="4"/>
        <v>0</v>
      </c>
      <c r="D137" s="180"/>
      <c r="E137" s="13">
        <f t="shared" si="5"/>
        <v>0</v>
      </c>
      <c r="F137" s="183"/>
      <c r="G137" s="178"/>
      <c r="H137" s="183"/>
      <c r="I137" s="178"/>
      <c r="J137" s="183"/>
      <c r="K137" s="183"/>
      <c r="L137" s="178"/>
      <c r="M137" s="178"/>
      <c r="N137" s="183"/>
      <c r="O137" s="178"/>
      <c r="P137" s="178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2.75" customHeight="1" x14ac:dyDescent="0.2">
      <c r="A138" s="177"/>
      <c r="B138" s="176"/>
      <c r="C138" s="12">
        <f t="shared" si="4"/>
        <v>0</v>
      </c>
      <c r="D138" s="180"/>
      <c r="E138" s="13">
        <f t="shared" si="5"/>
        <v>0</v>
      </c>
      <c r="F138" s="183"/>
      <c r="G138" s="178"/>
      <c r="H138" s="183"/>
      <c r="I138" s="178"/>
      <c r="J138" s="183"/>
      <c r="K138" s="183"/>
      <c r="L138" s="178"/>
      <c r="M138" s="178"/>
      <c r="N138" s="183"/>
      <c r="O138" s="178"/>
      <c r="P138" s="178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2.75" customHeight="1" x14ac:dyDescent="0.2">
      <c r="A139" s="177"/>
      <c r="B139" s="176"/>
      <c r="C139" s="12">
        <f t="shared" si="4"/>
        <v>0</v>
      </c>
      <c r="D139" s="180"/>
      <c r="E139" s="13">
        <f t="shared" si="5"/>
        <v>0</v>
      </c>
      <c r="F139" s="183"/>
      <c r="G139" s="178"/>
      <c r="H139" s="183"/>
      <c r="I139" s="178"/>
      <c r="J139" s="183"/>
      <c r="K139" s="183"/>
      <c r="L139" s="178"/>
      <c r="M139" s="178"/>
      <c r="N139" s="183"/>
      <c r="O139" s="178"/>
      <c r="P139" s="178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2.75" customHeight="1" x14ac:dyDescent="0.2">
      <c r="A140" s="177"/>
      <c r="B140" s="176"/>
      <c r="C140" s="12">
        <f t="shared" si="4"/>
        <v>0</v>
      </c>
      <c r="D140" s="180"/>
      <c r="E140" s="13">
        <f t="shared" si="5"/>
        <v>0</v>
      </c>
      <c r="F140" s="183"/>
      <c r="G140" s="178"/>
      <c r="H140" s="183"/>
      <c r="I140" s="178"/>
      <c r="J140" s="183"/>
      <c r="K140" s="183"/>
      <c r="L140" s="178"/>
      <c r="M140" s="178"/>
      <c r="N140" s="183"/>
      <c r="O140" s="178"/>
      <c r="P140" s="178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2.75" customHeight="1" x14ac:dyDescent="0.2">
      <c r="A141" s="177"/>
      <c r="B141" s="176"/>
      <c r="C141" s="12">
        <f t="shared" si="4"/>
        <v>0</v>
      </c>
      <c r="D141" s="180"/>
      <c r="E141" s="13">
        <f t="shared" si="5"/>
        <v>0</v>
      </c>
      <c r="F141" s="183"/>
      <c r="G141" s="178"/>
      <c r="H141" s="183"/>
      <c r="I141" s="178"/>
      <c r="J141" s="183"/>
      <c r="K141" s="183"/>
      <c r="L141" s="178"/>
      <c r="M141" s="178"/>
      <c r="N141" s="183"/>
      <c r="O141" s="178"/>
      <c r="P141" s="178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2.75" customHeight="1" x14ac:dyDescent="0.2">
      <c r="A142" s="177"/>
      <c r="B142" s="176"/>
      <c r="C142" s="12">
        <f t="shared" si="4"/>
        <v>0</v>
      </c>
      <c r="D142" s="180"/>
      <c r="E142" s="13">
        <f t="shared" si="5"/>
        <v>0</v>
      </c>
      <c r="F142" s="183"/>
      <c r="G142" s="178"/>
      <c r="H142" s="183"/>
      <c r="I142" s="178"/>
      <c r="J142" s="183"/>
      <c r="K142" s="183"/>
      <c r="L142" s="178"/>
      <c r="M142" s="178"/>
      <c r="N142" s="183"/>
      <c r="O142" s="178"/>
      <c r="P142" s="178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2.75" customHeight="1" x14ac:dyDescent="0.2">
      <c r="A143" s="177"/>
      <c r="B143" s="176"/>
      <c r="C143" s="12">
        <f t="shared" si="4"/>
        <v>0</v>
      </c>
      <c r="D143" s="180"/>
      <c r="E143" s="13">
        <f t="shared" si="5"/>
        <v>0</v>
      </c>
      <c r="F143" s="183"/>
      <c r="G143" s="178"/>
      <c r="H143" s="183"/>
      <c r="I143" s="178"/>
      <c r="J143" s="183"/>
      <c r="K143" s="183"/>
      <c r="L143" s="178"/>
      <c r="M143" s="178"/>
      <c r="N143" s="183"/>
      <c r="O143" s="178"/>
      <c r="P143" s="178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2.75" customHeight="1" x14ac:dyDescent="0.2">
      <c r="A144" s="177"/>
      <c r="B144" s="176"/>
      <c r="C144" s="12">
        <f t="shared" si="4"/>
        <v>0</v>
      </c>
      <c r="D144" s="180"/>
      <c r="E144" s="13">
        <f t="shared" si="5"/>
        <v>0</v>
      </c>
      <c r="F144" s="183"/>
      <c r="G144" s="178"/>
      <c r="H144" s="183"/>
      <c r="I144" s="178"/>
      <c r="J144" s="183"/>
      <c r="K144" s="183"/>
      <c r="L144" s="178"/>
      <c r="M144" s="178"/>
      <c r="N144" s="183"/>
      <c r="O144" s="178"/>
      <c r="P144" s="178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2.75" customHeight="1" x14ac:dyDescent="0.2">
      <c r="A145" s="177"/>
      <c r="B145" s="176"/>
      <c r="C145" s="12">
        <f t="shared" si="4"/>
        <v>0</v>
      </c>
      <c r="D145" s="180"/>
      <c r="E145" s="13">
        <f t="shared" si="5"/>
        <v>0</v>
      </c>
      <c r="F145" s="183"/>
      <c r="G145" s="178"/>
      <c r="H145" s="183"/>
      <c r="I145" s="178"/>
      <c r="J145" s="183"/>
      <c r="K145" s="183"/>
      <c r="L145" s="178"/>
      <c r="M145" s="178"/>
      <c r="N145" s="183"/>
      <c r="O145" s="178"/>
      <c r="P145" s="178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2.75" customHeight="1" x14ac:dyDescent="0.2">
      <c r="A146" s="177"/>
      <c r="B146" s="176"/>
      <c r="C146" s="12">
        <f t="shared" si="4"/>
        <v>0</v>
      </c>
      <c r="D146" s="180"/>
      <c r="E146" s="13">
        <f t="shared" si="5"/>
        <v>0</v>
      </c>
      <c r="F146" s="183"/>
      <c r="G146" s="178"/>
      <c r="H146" s="183"/>
      <c r="I146" s="178"/>
      <c r="J146" s="183"/>
      <c r="K146" s="183"/>
      <c r="L146" s="178"/>
      <c r="M146" s="178"/>
      <c r="N146" s="183"/>
      <c r="O146" s="178"/>
      <c r="P146" s="178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2.75" customHeight="1" x14ac:dyDescent="0.2">
      <c r="A147" s="177"/>
      <c r="B147" s="176"/>
      <c r="C147" s="12">
        <f t="shared" si="4"/>
        <v>0</v>
      </c>
      <c r="D147" s="180"/>
      <c r="E147" s="13">
        <f t="shared" si="5"/>
        <v>0</v>
      </c>
      <c r="F147" s="183"/>
      <c r="G147" s="178"/>
      <c r="H147" s="183"/>
      <c r="I147" s="178"/>
      <c r="J147" s="183"/>
      <c r="K147" s="183"/>
      <c r="L147" s="178"/>
      <c r="M147" s="178"/>
      <c r="N147" s="183"/>
      <c r="O147" s="178"/>
      <c r="P147" s="178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2.75" customHeight="1" x14ac:dyDescent="0.2">
      <c r="A148" s="177"/>
      <c r="B148" s="176"/>
      <c r="C148" s="12">
        <f t="shared" si="4"/>
        <v>0</v>
      </c>
      <c r="D148" s="180"/>
      <c r="E148" s="13">
        <f t="shared" si="5"/>
        <v>0</v>
      </c>
      <c r="F148" s="183"/>
      <c r="G148" s="178"/>
      <c r="H148" s="183"/>
      <c r="I148" s="178"/>
      <c r="J148" s="183"/>
      <c r="K148" s="183"/>
      <c r="L148" s="178"/>
      <c r="M148" s="178"/>
      <c r="N148" s="183"/>
      <c r="O148" s="178"/>
      <c r="P148" s="178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2.75" customHeight="1" x14ac:dyDescent="0.2">
      <c r="A149" s="177"/>
      <c r="B149" s="176"/>
      <c r="C149" s="12">
        <f t="shared" si="4"/>
        <v>0</v>
      </c>
      <c r="D149" s="180"/>
      <c r="E149" s="13">
        <f t="shared" si="5"/>
        <v>0</v>
      </c>
      <c r="F149" s="183"/>
      <c r="G149" s="178"/>
      <c r="H149" s="183"/>
      <c r="I149" s="178"/>
      <c r="J149" s="183"/>
      <c r="K149" s="183"/>
      <c r="L149" s="178"/>
      <c r="M149" s="178"/>
      <c r="N149" s="183"/>
      <c r="O149" s="178"/>
      <c r="P149" s="178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2.75" customHeight="1" x14ac:dyDescent="0.2">
      <c r="A150" s="177"/>
      <c r="B150" s="176"/>
      <c r="C150" s="12">
        <f t="shared" si="4"/>
        <v>0</v>
      </c>
      <c r="D150" s="180"/>
      <c r="E150" s="13">
        <f t="shared" si="5"/>
        <v>0</v>
      </c>
      <c r="F150" s="183"/>
      <c r="G150" s="178"/>
      <c r="H150" s="183"/>
      <c r="I150" s="178"/>
      <c r="J150" s="183"/>
      <c r="K150" s="183"/>
      <c r="L150" s="178"/>
      <c r="M150" s="178"/>
      <c r="N150" s="183"/>
      <c r="O150" s="178"/>
      <c r="P150" s="178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2.75" customHeight="1" x14ac:dyDescent="0.2">
      <c r="A151" s="177"/>
      <c r="B151" s="176"/>
      <c r="C151" s="12">
        <f t="shared" si="4"/>
        <v>0</v>
      </c>
      <c r="D151" s="180"/>
      <c r="E151" s="13">
        <f t="shared" si="5"/>
        <v>0</v>
      </c>
      <c r="F151" s="183"/>
      <c r="G151" s="178"/>
      <c r="H151" s="183"/>
      <c r="I151" s="178"/>
      <c r="J151" s="183"/>
      <c r="K151" s="183"/>
      <c r="L151" s="178"/>
      <c r="M151" s="178"/>
      <c r="N151" s="183"/>
      <c r="O151" s="178"/>
      <c r="P151" s="178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2.75" customHeight="1" x14ac:dyDescent="0.2">
      <c r="A152" s="177"/>
      <c r="B152" s="176"/>
      <c r="C152" s="12">
        <f t="shared" si="4"/>
        <v>0</v>
      </c>
      <c r="D152" s="180"/>
      <c r="E152" s="13">
        <f t="shared" si="5"/>
        <v>0</v>
      </c>
      <c r="F152" s="183"/>
      <c r="G152" s="178"/>
      <c r="H152" s="183"/>
      <c r="I152" s="178"/>
      <c r="J152" s="183"/>
      <c r="K152" s="183"/>
      <c r="L152" s="178"/>
      <c r="M152" s="178"/>
      <c r="N152" s="183"/>
      <c r="O152" s="178"/>
      <c r="P152" s="178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2.75" customHeight="1" x14ac:dyDescent="0.2">
      <c r="A153" s="177"/>
      <c r="B153" s="176"/>
      <c r="C153" s="12">
        <f t="shared" si="4"/>
        <v>0</v>
      </c>
      <c r="D153" s="180"/>
      <c r="E153" s="13">
        <f t="shared" si="5"/>
        <v>0</v>
      </c>
      <c r="F153" s="183"/>
      <c r="G153" s="178"/>
      <c r="H153" s="183"/>
      <c r="I153" s="178"/>
      <c r="J153" s="183"/>
      <c r="K153" s="183"/>
      <c r="L153" s="178"/>
      <c r="M153" s="178"/>
      <c r="N153" s="183"/>
      <c r="O153" s="178"/>
      <c r="P153" s="178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2.75" customHeight="1" x14ac:dyDescent="0.2">
      <c r="A154" s="177"/>
      <c r="B154" s="176"/>
      <c r="C154" s="12">
        <f t="shared" si="4"/>
        <v>0</v>
      </c>
      <c r="D154" s="180"/>
      <c r="E154" s="13">
        <f t="shared" si="5"/>
        <v>0</v>
      </c>
      <c r="F154" s="183"/>
      <c r="G154" s="178"/>
      <c r="H154" s="183"/>
      <c r="I154" s="178"/>
      <c r="J154" s="183"/>
      <c r="K154" s="183"/>
      <c r="L154" s="178"/>
      <c r="M154" s="178"/>
      <c r="N154" s="183"/>
      <c r="O154" s="178"/>
      <c r="P154" s="178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2.75" customHeight="1" x14ac:dyDescent="0.2">
      <c r="A155" s="177"/>
      <c r="B155" s="176"/>
      <c r="C155" s="12">
        <f t="shared" si="4"/>
        <v>0</v>
      </c>
      <c r="D155" s="180"/>
      <c r="E155" s="13">
        <f t="shared" si="5"/>
        <v>0</v>
      </c>
      <c r="F155" s="183"/>
      <c r="G155" s="178"/>
      <c r="H155" s="183"/>
      <c r="I155" s="178"/>
      <c r="J155" s="183"/>
      <c r="K155" s="183"/>
      <c r="L155" s="178"/>
      <c r="M155" s="178"/>
      <c r="N155" s="183"/>
      <c r="O155" s="178"/>
      <c r="P155" s="178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2.75" customHeight="1" x14ac:dyDescent="0.2">
      <c r="A156" s="177"/>
      <c r="B156" s="176"/>
      <c r="C156" s="12">
        <f t="shared" si="4"/>
        <v>0</v>
      </c>
      <c r="D156" s="180"/>
      <c r="E156" s="13">
        <f t="shared" si="5"/>
        <v>0</v>
      </c>
      <c r="F156" s="183"/>
      <c r="G156" s="178"/>
      <c r="H156" s="183"/>
      <c r="I156" s="178"/>
      <c r="J156" s="183"/>
      <c r="K156" s="183"/>
      <c r="L156" s="178"/>
      <c r="M156" s="178"/>
      <c r="N156" s="183"/>
      <c r="O156" s="178"/>
      <c r="P156" s="178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2.75" customHeight="1" x14ac:dyDescent="0.2">
      <c r="A157" s="177"/>
      <c r="B157" s="176"/>
      <c r="C157" s="12">
        <f t="shared" si="4"/>
        <v>0</v>
      </c>
      <c r="D157" s="180"/>
      <c r="E157" s="13">
        <f t="shared" si="5"/>
        <v>0</v>
      </c>
      <c r="F157" s="183"/>
      <c r="G157" s="178"/>
      <c r="H157" s="183"/>
      <c r="I157" s="178"/>
      <c r="J157" s="183"/>
      <c r="K157" s="183"/>
      <c r="L157" s="178"/>
      <c r="M157" s="178"/>
      <c r="N157" s="183"/>
      <c r="O157" s="178"/>
      <c r="P157" s="178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2.75" customHeight="1" x14ac:dyDescent="0.2">
      <c r="A158" s="177"/>
      <c r="B158" s="176"/>
      <c r="C158" s="12">
        <f t="shared" si="4"/>
        <v>0</v>
      </c>
      <c r="D158" s="180"/>
      <c r="E158" s="13">
        <f t="shared" si="5"/>
        <v>0</v>
      </c>
      <c r="F158" s="183"/>
      <c r="G158" s="178"/>
      <c r="H158" s="183"/>
      <c r="I158" s="178"/>
      <c r="J158" s="183"/>
      <c r="K158" s="183"/>
      <c r="L158" s="178"/>
      <c r="M158" s="178"/>
      <c r="N158" s="183"/>
      <c r="O158" s="178"/>
      <c r="P158" s="178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2.75" customHeight="1" x14ac:dyDescent="0.2">
      <c r="A159" s="177"/>
      <c r="B159" s="176"/>
      <c r="C159" s="12">
        <f t="shared" si="4"/>
        <v>0</v>
      </c>
      <c r="D159" s="180"/>
      <c r="E159" s="13">
        <f t="shared" si="5"/>
        <v>0</v>
      </c>
      <c r="F159" s="183"/>
      <c r="G159" s="178"/>
      <c r="H159" s="183"/>
      <c r="I159" s="178"/>
      <c r="J159" s="183"/>
      <c r="K159" s="183"/>
      <c r="L159" s="178"/>
      <c r="M159" s="178"/>
      <c r="N159" s="183"/>
      <c r="O159" s="178"/>
      <c r="P159" s="178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2.75" customHeight="1" x14ac:dyDescent="0.2">
      <c r="A160" s="177"/>
      <c r="B160" s="176"/>
      <c r="C160" s="12">
        <f t="shared" si="4"/>
        <v>0</v>
      </c>
      <c r="D160" s="180"/>
      <c r="E160" s="13">
        <f t="shared" si="5"/>
        <v>0</v>
      </c>
      <c r="F160" s="183"/>
      <c r="G160" s="178"/>
      <c r="H160" s="183"/>
      <c r="I160" s="178"/>
      <c r="J160" s="183"/>
      <c r="K160" s="183"/>
      <c r="L160" s="178"/>
      <c r="M160" s="178"/>
      <c r="N160" s="183"/>
      <c r="O160" s="178"/>
      <c r="P160" s="178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2.75" customHeight="1" x14ac:dyDescent="0.2">
      <c r="A161" s="177"/>
      <c r="B161" s="176"/>
      <c r="C161" s="12">
        <f t="shared" si="4"/>
        <v>0</v>
      </c>
      <c r="D161" s="180"/>
      <c r="E161" s="13">
        <f t="shared" si="5"/>
        <v>0</v>
      </c>
      <c r="F161" s="183"/>
      <c r="G161" s="178"/>
      <c r="H161" s="183"/>
      <c r="I161" s="178"/>
      <c r="J161" s="183"/>
      <c r="K161" s="183"/>
      <c r="L161" s="178"/>
      <c r="M161" s="178"/>
      <c r="N161" s="183"/>
      <c r="O161" s="178"/>
      <c r="P161" s="178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2.75" customHeight="1" x14ac:dyDescent="0.2">
      <c r="A162" s="177"/>
      <c r="B162" s="176"/>
      <c r="C162" s="12">
        <f t="shared" si="4"/>
        <v>0</v>
      </c>
      <c r="D162" s="180"/>
      <c r="E162" s="13">
        <f t="shared" si="5"/>
        <v>0</v>
      </c>
      <c r="F162" s="183"/>
      <c r="G162" s="178"/>
      <c r="H162" s="183"/>
      <c r="I162" s="178"/>
      <c r="J162" s="183"/>
      <c r="K162" s="183"/>
      <c r="L162" s="178"/>
      <c r="M162" s="178"/>
      <c r="N162" s="183"/>
      <c r="O162" s="178"/>
      <c r="P162" s="178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2.75" customHeight="1" x14ac:dyDescent="0.2">
      <c r="A163" s="177"/>
      <c r="B163" s="176"/>
      <c r="C163" s="12">
        <f t="shared" si="4"/>
        <v>0</v>
      </c>
      <c r="D163" s="180"/>
      <c r="E163" s="13">
        <f t="shared" si="5"/>
        <v>0</v>
      </c>
      <c r="F163" s="183"/>
      <c r="G163" s="178"/>
      <c r="H163" s="183"/>
      <c r="I163" s="178"/>
      <c r="J163" s="183"/>
      <c r="K163" s="183"/>
      <c r="L163" s="178"/>
      <c r="M163" s="178"/>
      <c r="N163" s="183"/>
      <c r="O163" s="178"/>
      <c r="P163" s="178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2.75" customHeight="1" x14ac:dyDescent="0.2">
      <c r="A164" s="177"/>
      <c r="B164" s="176"/>
      <c r="C164" s="12">
        <f t="shared" si="4"/>
        <v>0</v>
      </c>
      <c r="D164" s="180"/>
      <c r="E164" s="13">
        <f t="shared" si="5"/>
        <v>0</v>
      </c>
      <c r="F164" s="183"/>
      <c r="G164" s="178"/>
      <c r="H164" s="183"/>
      <c r="I164" s="178"/>
      <c r="J164" s="183"/>
      <c r="K164" s="183"/>
      <c r="L164" s="178"/>
      <c r="M164" s="178"/>
      <c r="N164" s="183"/>
      <c r="O164" s="178"/>
      <c r="P164" s="178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2.75" customHeight="1" x14ac:dyDescent="0.2">
      <c r="A165" s="177"/>
      <c r="B165" s="176"/>
      <c r="C165" s="12">
        <f t="shared" si="4"/>
        <v>0</v>
      </c>
      <c r="D165" s="180"/>
      <c r="E165" s="13">
        <f t="shared" si="5"/>
        <v>0</v>
      </c>
      <c r="F165" s="183"/>
      <c r="G165" s="178"/>
      <c r="H165" s="183"/>
      <c r="I165" s="178"/>
      <c r="J165" s="183"/>
      <c r="K165" s="183"/>
      <c r="L165" s="178"/>
      <c r="M165" s="178"/>
      <c r="N165" s="183"/>
      <c r="O165" s="178"/>
      <c r="P165" s="178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2.75" customHeight="1" x14ac:dyDescent="0.2">
      <c r="A166" s="177"/>
      <c r="B166" s="176"/>
      <c r="C166" s="12">
        <f t="shared" si="4"/>
        <v>0</v>
      </c>
      <c r="D166" s="180"/>
      <c r="E166" s="13">
        <f t="shared" si="5"/>
        <v>0</v>
      </c>
      <c r="F166" s="183"/>
      <c r="G166" s="178"/>
      <c r="H166" s="183"/>
      <c r="I166" s="178"/>
      <c r="J166" s="183"/>
      <c r="K166" s="183"/>
      <c r="L166" s="178"/>
      <c r="M166" s="178"/>
      <c r="N166" s="183"/>
      <c r="O166" s="178"/>
      <c r="P166" s="178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2.75" customHeight="1" x14ac:dyDescent="0.2">
      <c r="A167" s="177"/>
      <c r="B167" s="176"/>
      <c r="C167" s="12">
        <f t="shared" si="4"/>
        <v>0</v>
      </c>
      <c r="D167" s="180"/>
      <c r="E167" s="13">
        <f t="shared" si="5"/>
        <v>0</v>
      </c>
      <c r="F167" s="183"/>
      <c r="G167" s="178"/>
      <c r="H167" s="183"/>
      <c r="I167" s="178"/>
      <c r="J167" s="183"/>
      <c r="K167" s="183"/>
      <c r="L167" s="178"/>
      <c r="M167" s="178"/>
      <c r="N167" s="183"/>
      <c r="O167" s="178"/>
      <c r="P167" s="178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2.75" customHeight="1" x14ac:dyDescent="0.2">
      <c r="A168" s="177"/>
      <c r="B168" s="176"/>
      <c r="C168" s="12">
        <f t="shared" si="4"/>
        <v>0</v>
      </c>
      <c r="D168" s="180"/>
      <c r="E168" s="13">
        <f t="shared" si="5"/>
        <v>0</v>
      </c>
      <c r="F168" s="183"/>
      <c r="G168" s="178"/>
      <c r="H168" s="183"/>
      <c r="I168" s="178"/>
      <c r="J168" s="183"/>
      <c r="K168" s="183"/>
      <c r="L168" s="178"/>
      <c r="M168" s="178"/>
      <c r="N168" s="183"/>
      <c r="O168" s="178"/>
      <c r="P168" s="178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2.75" customHeight="1" x14ac:dyDescent="0.2">
      <c r="A169" s="177"/>
      <c r="B169" s="176"/>
      <c r="C169" s="12">
        <f t="shared" si="4"/>
        <v>0</v>
      </c>
      <c r="D169" s="180"/>
      <c r="E169" s="13">
        <f t="shared" si="5"/>
        <v>0</v>
      </c>
      <c r="F169" s="183"/>
      <c r="G169" s="178"/>
      <c r="H169" s="183"/>
      <c r="I169" s="178"/>
      <c r="J169" s="183"/>
      <c r="K169" s="183"/>
      <c r="L169" s="178"/>
      <c r="M169" s="178"/>
      <c r="N169" s="183"/>
      <c r="O169" s="178"/>
      <c r="P169" s="178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2.75" customHeight="1" x14ac:dyDescent="0.2">
      <c r="A170" s="177"/>
      <c r="B170" s="176"/>
      <c r="C170" s="12">
        <f t="shared" si="4"/>
        <v>0</v>
      </c>
      <c r="D170" s="180"/>
      <c r="E170" s="13">
        <f t="shared" si="5"/>
        <v>0</v>
      </c>
      <c r="F170" s="183"/>
      <c r="G170" s="178"/>
      <c r="H170" s="183"/>
      <c r="I170" s="178"/>
      <c r="J170" s="183"/>
      <c r="K170" s="183"/>
      <c r="L170" s="178"/>
      <c r="M170" s="178"/>
      <c r="N170" s="183"/>
      <c r="O170" s="178"/>
      <c r="P170" s="178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2.75" customHeight="1" x14ac:dyDescent="0.2">
      <c r="A171" s="177"/>
      <c r="B171" s="176"/>
      <c r="C171" s="12">
        <f t="shared" si="4"/>
        <v>0</v>
      </c>
      <c r="D171" s="180"/>
      <c r="E171" s="13">
        <f t="shared" si="5"/>
        <v>0</v>
      </c>
      <c r="F171" s="183"/>
      <c r="G171" s="178"/>
      <c r="H171" s="183"/>
      <c r="I171" s="178"/>
      <c r="J171" s="183"/>
      <c r="K171" s="183"/>
      <c r="L171" s="178"/>
      <c r="M171" s="178"/>
      <c r="N171" s="183"/>
      <c r="O171" s="178"/>
      <c r="P171" s="178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2.75" customHeight="1" x14ac:dyDescent="0.2">
      <c r="A172" s="177"/>
      <c r="B172" s="176"/>
      <c r="C172" s="12">
        <f t="shared" si="4"/>
        <v>0</v>
      </c>
      <c r="D172" s="180"/>
      <c r="E172" s="13">
        <f t="shared" si="5"/>
        <v>0</v>
      </c>
      <c r="F172" s="183"/>
      <c r="G172" s="178"/>
      <c r="H172" s="183"/>
      <c r="I172" s="178"/>
      <c r="J172" s="183"/>
      <c r="K172" s="183"/>
      <c r="L172" s="178"/>
      <c r="M172" s="178"/>
      <c r="N172" s="183"/>
      <c r="O172" s="178"/>
      <c r="P172" s="178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2.75" customHeight="1" x14ac:dyDescent="0.2">
      <c r="A173" s="177"/>
      <c r="B173" s="176"/>
      <c r="C173" s="12">
        <f t="shared" si="4"/>
        <v>0</v>
      </c>
      <c r="D173" s="180"/>
      <c r="E173" s="13">
        <f t="shared" si="5"/>
        <v>0</v>
      </c>
      <c r="F173" s="183"/>
      <c r="G173" s="178"/>
      <c r="H173" s="183"/>
      <c r="I173" s="178"/>
      <c r="J173" s="183"/>
      <c r="K173" s="183"/>
      <c r="L173" s="178"/>
      <c r="M173" s="178"/>
      <c r="N173" s="183"/>
      <c r="O173" s="178"/>
      <c r="P173" s="178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2.75" customHeight="1" x14ac:dyDescent="0.2">
      <c r="A174" s="177"/>
      <c r="B174" s="176"/>
      <c r="C174" s="12">
        <f t="shared" si="4"/>
        <v>0</v>
      </c>
      <c r="D174" s="180"/>
      <c r="E174" s="13">
        <f t="shared" si="5"/>
        <v>0</v>
      </c>
      <c r="F174" s="183"/>
      <c r="G174" s="178"/>
      <c r="H174" s="183"/>
      <c r="I174" s="178"/>
      <c r="J174" s="183"/>
      <c r="K174" s="183"/>
      <c r="L174" s="178"/>
      <c r="M174" s="178"/>
      <c r="N174" s="183"/>
      <c r="O174" s="178"/>
      <c r="P174" s="178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2.75" customHeight="1" x14ac:dyDescent="0.2">
      <c r="A175" s="177"/>
      <c r="B175" s="176"/>
      <c r="C175" s="12">
        <f t="shared" si="4"/>
        <v>0</v>
      </c>
      <c r="D175" s="180"/>
      <c r="E175" s="13">
        <f t="shared" si="5"/>
        <v>0</v>
      </c>
      <c r="F175" s="183"/>
      <c r="G175" s="178"/>
      <c r="H175" s="183"/>
      <c r="I175" s="178"/>
      <c r="J175" s="183"/>
      <c r="K175" s="183"/>
      <c r="L175" s="178"/>
      <c r="M175" s="178"/>
      <c r="N175" s="183"/>
      <c r="O175" s="178"/>
      <c r="P175" s="178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2.75" customHeight="1" x14ac:dyDescent="0.2">
      <c r="A176" s="177"/>
      <c r="B176" s="176"/>
      <c r="C176" s="12">
        <f t="shared" si="4"/>
        <v>0</v>
      </c>
      <c r="D176" s="180"/>
      <c r="E176" s="13">
        <f t="shared" si="5"/>
        <v>0</v>
      </c>
      <c r="F176" s="183"/>
      <c r="G176" s="178"/>
      <c r="H176" s="183"/>
      <c r="I176" s="178"/>
      <c r="J176" s="183"/>
      <c r="K176" s="183"/>
      <c r="L176" s="178"/>
      <c r="M176" s="178"/>
      <c r="N176" s="183"/>
      <c r="O176" s="178"/>
      <c r="P176" s="178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2.75" customHeight="1" x14ac:dyDescent="0.2">
      <c r="A177" s="177"/>
      <c r="B177" s="176"/>
      <c r="C177" s="12">
        <f t="shared" si="4"/>
        <v>0</v>
      </c>
      <c r="D177" s="180"/>
      <c r="E177" s="13">
        <f t="shared" si="5"/>
        <v>0</v>
      </c>
      <c r="F177" s="183"/>
      <c r="G177" s="178"/>
      <c r="H177" s="183"/>
      <c r="I177" s="178"/>
      <c r="J177" s="183"/>
      <c r="K177" s="183"/>
      <c r="L177" s="178"/>
      <c r="M177" s="178"/>
      <c r="N177" s="183"/>
      <c r="O177" s="178"/>
      <c r="P177" s="178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2.75" customHeight="1" x14ac:dyDescent="0.2">
      <c r="A178" s="177"/>
      <c r="B178" s="176"/>
      <c r="C178" s="12">
        <f t="shared" si="4"/>
        <v>0</v>
      </c>
      <c r="D178" s="180"/>
      <c r="E178" s="13">
        <f t="shared" si="5"/>
        <v>0</v>
      </c>
      <c r="F178" s="183"/>
      <c r="G178" s="178"/>
      <c r="H178" s="183"/>
      <c r="I178" s="178"/>
      <c r="J178" s="183"/>
      <c r="K178" s="183"/>
      <c r="L178" s="178"/>
      <c r="M178" s="178"/>
      <c r="N178" s="183"/>
      <c r="O178" s="178"/>
      <c r="P178" s="178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2.75" customHeight="1" x14ac:dyDescent="0.2">
      <c r="A179" s="177"/>
      <c r="B179" s="176"/>
      <c r="C179" s="12">
        <f t="shared" si="4"/>
        <v>0</v>
      </c>
      <c r="D179" s="180"/>
      <c r="E179" s="13">
        <f t="shared" si="5"/>
        <v>0</v>
      </c>
      <c r="F179" s="183"/>
      <c r="G179" s="178"/>
      <c r="H179" s="183"/>
      <c r="I179" s="178"/>
      <c r="J179" s="183"/>
      <c r="K179" s="183"/>
      <c r="L179" s="178"/>
      <c r="M179" s="178"/>
      <c r="N179" s="183"/>
      <c r="O179" s="178"/>
      <c r="P179" s="178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2.75" customHeight="1" x14ac:dyDescent="0.2">
      <c r="A180" s="177"/>
      <c r="B180" s="176"/>
      <c r="C180" s="12">
        <f t="shared" si="4"/>
        <v>0</v>
      </c>
      <c r="D180" s="180"/>
      <c r="E180" s="13">
        <f t="shared" si="5"/>
        <v>0</v>
      </c>
      <c r="F180" s="183"/>
      <c r="G180" s="178"/>
      <c r="H180" s="183"/>
      <c r="I180" s="178"/>
      <c r="J180" s="183"/>
      <c r="K180" s="183"/>
      <c r="L180" s="178"/>
      <c r="M180" s="178"/>
      <c r="N180" s="183"/>
      <c r="O180" s="178"/>
      <c r="P180" s="178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2.75" customHeight="1" x14ac:dyDescent="0.2">
      <c r="A181" s="177"/>
      <c r="B181" s="176"/>
      <c r="C181" s="12">
        <f t="shared" si="4"/>
        <v>0</v>
      </c>
      <c r="D181" s="180"/>
      <c r="E181" s="13">
        <f t="shared" si="5"/>
        <v>0</v>
      </c>
      <c r="F181" s="183"/>
      <c r="G181" s="178"/>
      <c r="H181" s="183"/>
      <c r="I181" s="178"/>
      <c r="J181" s="183"/>
      <c r="K181" s="183"/>
      <c r="L181" s="178"/>
      <c r="M181" s="178"/>
      <c r="N181" s="183"/>
      <c r="O181" s="178"/>
      <c r="P181" s="178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2.75" customHeight="1" x14ac:dyDescent="0.2">
      <c r="A182" s="177"/>
      <c r="B182" s="176"/>
      <c r="C182" s="12">
        <f t="shared" si="4"/>
        <v>0</v>
      </c>
      <c r="D182" s="180"/>
      <c r="E182" s="13">
        <f t="shared" si="5"/>
        <v>0</v>
      </c>
      <c r="F182" s="183"/>
      <c r="G182" s="178"/>
      <c r="H182" s="183"/>
      <c r="I182" s="178"/>
      <c r="J182" s="183"/>
      <c r="K182" s="183"/>
      <c r="L182" s="178"/>
      <c r="M182" s="178"/>
      <c r="N182" s="183"/>
      <c r="O182" s="178"/>
      <c r="P182" s="178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2.75" customHeight="1" x14ac:dyDescent="0.2">
      <c r="A183" s="177"/>
      <c r="B183" s="176"/>
      <c r="C183" s="12">
        <f t="shared" si="4"/>
        <v>0</v>
      </c>
      <c r="D183" s="180"/>
      <c r="E183" s="13">
        <f t="shared" si="5"/>
        <v>0</v>
      </c>
      <c r="F183" s="183"/>
      <c r="G183" s="178"/>
      <c r="H183" s="183"/>
      <c r="I183" s="178"/>
      <c r="J183" s="183"/>
      <c r="K183" s="183"/>
      <c r="L183" s="178"/>
      <c r="M183" s="178"/>
      <c r="N183" s="183"/>
      <c r="O183" s="178"/>
      <c r="P183" s="178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2.75" customHeight="1" x14ac:dyDescent="0.2">
      <c r="A184" s="177"/>
      <c r="B184" s="176"/>
      <c r="C184" s="12">
        <f t="shared" si="4"/>
        <v>0</v>
      </c>
      <c r="D184" s="180"/>
      <c r="E184" s="13">
        <f t="shared" si="5"/>
        <v>0</v>
      </c>
      <c r="F184" s="183"/>
      <c r="G184" s="178"/>
      <c r="H184" s="183"/>
      <c r="I184" s="178"/>
      <c r="J184" s="183"/>
      <c r="K184" s="183"/>
      <c r="L184" s="178"/>
      <c r="M184" s="178"/>
      <c r="N184" s="183"/>
      <c r="O184" s="178"/>
      <c r="P184" s="178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2.75" customHeight="1" x14ac:dyDescent="0.2">
      <c r="A185" s="177"/>
      <c r="B185" s="176"/>
      <c r="C185" s="12">
        <f t="shared" si="4"/>
        <v>0</v>
      </c>
      <c r="D185" s="180"/>
      <c r="E185" s="13">
        <f t="shared" si="5"/>
        <v>0</v>
      </c>
      <c r="F185" s="183"/>
      <c r="G185" s="178"/>
      <c r="H185" s="183"/>
      <c r="I185" s="178"/>
      <c r="J185" s="183"/>
      <c r="K185" s="183"/>
      <c r="L185" s="178"/>
      <c r="M185" s="178"/>
      <c r="N185" s="183"/>
      <c r="O185" s="178"/>
      <c r="P185" s="178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2.75" customHeight="1" x14ac:dyDescent="0.2">
      <c r="A186" s="177"/>
      <c r="B186" s="176"/>
      <c r="C186" s="12">
        <f t="shared" si="4"/>
        <v>0</v>
      </c>
      <c r="D186" s="180"/>
      <c r="E186" s="13">
        <f t="shared" si="5"/>
        <v>0</v>
      </c>
      <c r="F186" s="183"/>
      <c r="G186" s="178"/>
      <c r="H186" s="183"/>
      <c r="I186" s="178"/>
      <c r="J186" s="183"/>
      <c r="K186" s="183"/>
      <c r="L186" s="178"/>
      <c r="M186" s="178"/>
      <c r="N186" s="183"/>
      <c r="O186" s="178"/>
      <c r="P186" s="178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2.75" customHeight="1" x14ac:dyDescent="0.2">
      <c r="A187" s="177"/>
      <c r="B187" s="176"/>
      <c r="C187" s="12">
        <f t="shared" si="4"/>
        <v>0</v>
      </c>
      <c r="D187" s="180"/>
      <c r="E187" s="13">
        <f t="shared" si="5"/>
        <v>0</v>
      </c>
      <c r="F187" s="183"/>
      <c r="G187" s="178"/>
      <c r="H187" s="183"/>
      <c r="I187" s="178"/>
      <c r="J187" s="183"/>
      <c r="K187" s="183"/>
      <c r="L187" s="178"/>
      <c r="M187" s="178"/>
      <c r="N187" s="183"/>
      <c r="O187" s="178"/>
      <c r="P187" s="178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2.75" customHeight="1" x14ac:dyDescent="0.2">
      <c r="A188" s="177"/>
      <c r="B188" s="176"/>
      <c r="C188" s="12">
        <f t="shared" si="4"/>
        <v>0</v>
      </c>
      <c r="D188" s="180"/>
      <c r="E188" s="13">
        <f t="shared" si="5"/>
        <v>0</v>
      </c>
      <c r="F188" s="183"/>
      <c r="G188" s="178"/>
      <c r="H188" s="183"/>
      <c r="I188" s="178"/>
      <c r="J188" s="183"/>
      <c r="K188" s="183"/>
      <c r="L188" s="178"/>
      <c r="M188" s="178"/>
      <c r="N188" s="183"/>
      <c r="O188" s="178"/>
      <c r="P188" s="178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2.75" customHeight="1" x14ac:dyDescent="0.2">
      <c r="A189" s="177"/>
      <c r="B189" s="176"/>
      <c r="C189" s="12">
        <f t="shared" si="4"/>
        <v>0</v>
      </c>
      <c r="D189" s="180"/>
      <c r="E189" s="13">
        <f t="shared" si="5"/>
        <v>0</v>
      </c>
      <c r="F189" s="183"/>
      <c r="G189" s="178"/>
      <c r="H189" s="183"/>
      <c r="I189" s="178"/>
      <c r="J189" s="183"/>
      <c r="K189" s="183"/>
      <c r="L189" s="178"/>
      <c r="M189" s="178"/>
      <c r="N189" s="183"/>
      <c r="O189" s="178"/>
      <c r="P189" s="178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2.75" customHeight="1" x14ac:dyDescent="0.2">
      <c r="A190" s="177"/>
      <c r="B190" s="176"/>
      <c r="C190" s="12">
        <f t="shared" si="4"/>
        <v>0</v>
      </c>
      <c r="D190" s="180"/>
      <c r="E190" s="13">
        <f t="shared" si="5"/>
        <v>0</v>
      </c>
      <c r="F190" s="183"/>
      <c r="G190" s="178"/>
      <c r="H190" s="183"/>
      <c r="I190" s="178"/>
      <c r="J190" s="183"/>
      <c r="K190" s="183"/>
      <c r="L190" s="178"/>
      <c r="M190" s="178"/>
      <c r="N190" s="183"/>
      <c r="O190" s="178"/>
      <c r="P190" s="178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2.75" customHeight="1" x14ac:dyDescent="0.2">
      <c r="A191" s="177"/>
      <c r="B191" s="176"/>
      <c r="C191" s="12">
        <f t="shared" si="4"/>
        <v>0</v>
      </c>
      <c r="D191" s="180"/>
      <c r="E191" s="13">
        <f t="shared" si="5"/>
        <v>0</v>
      </c>
      <c r="F191" s="183"/>
      <c r="G191" s="178"/>
      <c r="H191" s="183"/>
      <c r="I191" s="178"/>
      <c r="J191" s="183"/>
      <c r="K191" s="183"/>
      <c r="L191" s="178"/>
      <c r="M191" s="178"/>
      <c r="N191" s="183"/>
      <c r="O191" s="178"/>
      <c r="P191" s="178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2.75" customHeight="1" x14ac:dyDescent="0.2">
      <c r="A192" s="177"/>
      <c r="B192" s="176"/>
      <c r="C192" s="12">
        <f t="shared" si="4"/>
        <v>0</v>
      </c>
      <c r="D192" s="180"/>
      <c r="E192" s="13">
        <f t="shared" si="5"/>
        <v>0</v>
      </c>
      <c r="F192" s="183"/>
      <c r="G192" s="178"/>
      <c r="H192" s="183"/>
      <c r="I192" s="178"/>
      <c r="J192" s="183"/>
      <c r="K192" s="183"/>
      <c r="L192" s="178"/>
      <c r="M192" s="178"/>
      <c r="N192" s="183"/>
      <c r="O192" s="178"/>
      <c r="P192" s="178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2.75" customHeight="1" x14ac:dyDescent="0.2">
      <c r="A193" s="177"/>
      <c r="B193" s="176"/>
      <c r="C193" s="12">
        <f t="shared" si="4"/>
        <v>0</v>
      </c>
      <c r="D193" s="180"/>
      <c r="E193" s="13">
        <f t="shared" si="5"/>
        <v>0</v>
      </c>
      <c r="F193" s="183"/>
      <c r="G193" s="178"/>
      <c r="H193" s="183"/>
      <c r="I193" s="178"/>
      <c r="J193" s="183"/>
      <c r="K193" s="183"/>
      <c r="L193" s="178"/>
      <c r="M193" s="178"/>
      <c r="N193" s="183"/>
      <c r="O193" s="178"/>
      <c r="P193" s="178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2.75" customHeight="1" x14ac:dyDescent="0.2">
      <c r="A194" s="177"/>
      <c r="B194" s="176"/>
      <c r="C194" s="12">
        <f t="shared" si="4"/>
        <v>0</v>
      </c>
      <c r="D194" s="180"/>
      <c r="E194" s="13">
        <f t="shared" si="5"/>
        <v>0</v>
      </c>
      <c r="F194" s="183"/>
      <c r="G194" s="178"/>
      <c r="H194" s="183"/>
      <c r="I194" s="178"/>
      <c r="J194" s="183"/>
      <c r="K194" s="183"/>
      <c r="L194" s="178"/>
      <c r="M194" s="178"/>
      <c r="N194" s="183"/>
      <c r="O194" s="178"/>
      <c r="P194" s="178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2.75" customHeight="1" x14ac:dyDescent="0.2">
      <c r="A195" s="177"/>
      <c r="B195" s="176"/>
      <c r="C195" s="12">
        <f t="shared" si="4"/>
        <v>0</v>
      </c>
      <c r="D195" s="180"/>
      <c r="E195" s="13">
        <f t="shared" si="5"/>
        <v>0</v>
      </c>
      <c r="F195" s="183"/>
      <c r="G195" s="178"/>
      <c r="H195" s="183"/>
      <c r="I195" s="178"/>
      <c r="J195" s="183"/>
      <c r="K195" s="183"/>
      <c r="L195" s="178"/>
      <c r="M195" s="178"/>
      <c r="N195" s="183"/>
      <c r="O195" s="178"/>
      <c r="P195" s="178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2.75" customHeight="1" x14ac:dyDescent="0.2">
      <c r="A196" s="177"/>
      <c r="B196" s="176"/>
      <c r="C196" s="12">
        <f t="shared" si="4"/>
        <v>0</v>
      </c>
      <c r="D196" s="180"/>
      <c r="E196" s="13">
        <f t="shared" si="5"/>
        <v>0</v>
      </c>
      <c r="F196" s="183"/>
      <c r="G196" s="178"/>
      <c r="H196" s="183"/>
      <c r="I196" s="178"/>
      <c r="J196" s="183"/>
      <c r="K196" s="183"/>
      <c r="L196" s="178"/>
      <c r="M196" s="178"/>
      <c r="N196" s="183"/>
      <c r="O196" s="178"/>
      <c r="P196" s="178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2.75" customHeight="1" x14ac:dyDescent="0.2">
      <c r="A197" s="177"/>
      <c r="B197" s="176"/>
      <c r="C197" s="12">
        <f t="shared" ref="C197:C260" si="6">POWER(B:B,2)</f>
        <v>0</v>
      </c>
      <c r="D197" s="180"/>
      <c r="E197" s="13">
        <f t="shared" si="5"/>
        <v>0</v>
      </c>
      <c r="F197" s="183"/>
      <c r="G197" s="178"/>
      <c r="H197" s="183"/>
      <c r="I197" s="178"/>
      <c r="J197" s="183"/>
      <c r="K197" s="183"/>
      <c r="L197" s="178"/>
      <c r="M197" s="178"/>
      <c r="N197" s="183"/>
      <c r="O197" s="178"/>
      <c r="P197" s="178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2.75" customHeight="1" x14ac:dyDescent="0.2">
      <c r="A198" s="177"/>
      <c r="B198" s="176"/>
      <c r="C198" s="12">
        <f t="shared" si="6"/>
        <v>0</v>
      </c>
      <c r="D198" s="180"/>
      <c r="E198" s="13">
        <f t="shared" ref="E198:E261" si="7">IFERROR(D198/C198*703,0)</f>
        <v>0</v>
      </c>
      <c r="F198" s="183"/>
      <c r="G198" s="178"/>
      <c r="H198" s="183"/>
      <c r="I198" s="178"/>
      <c r="J198" s="183"/>
      <c r="K198" s="183"/>
      <c r="L198" s="178"/>
      <c r="M198" s="178"/>
      <c r="N198" s="183"/>
      <c r="O198" s="178"/>
      <c r="P198" s="178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2.75" customHeight="1" x14ac:dyDescent="0.2">
      <c r="A199" s="177"/>
      <c r="B199" s="176"/>
      <c r="C199" s="12">
        <f t="shared" si="6"/>
        <v>0</v>
      </c>
      <c r="D199" s="180"/>
      <c r="E199" s="13">
        <f t="shared" si="7"/>
        <v>0</v>
      </c>
      <c r="F199" s="183"/>
      <c r="G199" s="178"/>
      <c r="H199" s="183"/>
      <c r="I199" s="178"/>
      <c r="J199" s="183"/>
      <c r="K199" s="183"/>
      <c r="L199" s="178"/>
      <c r="M199" s="178"/>
      <c r="N199" s="183"/>
      <c r="O199" s="178"/>
      <c r="P199" s="178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2.75" customHeight="1" x14ac:dyDescent="0.2">
      <c r="A200" s="177"/>
      <c r="B200" s="176"/>
      <c r="C200" s="12">
        <f t="shared" si="6"/>
        <v>0</v>
      </c>
      <c r="D200" s="180"/>
      <c r="E200" s="13">
        <f t="shared" si="7"/>
        <v>0</v>
      </c>
      <c r="F200" s="183"/>
      <c r="G200" s="178"/>
      <c r="H200" s="183"/>
      <c r="I200" s="178"/>
      <c r="J200" s="183"/>
      <c r="K200" s="183"/>
      <c r="L200" s="178"/>
      <c r="M200" s="178"/>
      <c r="N200" s="183"/>
      <c r="O200" s="178"/>
      <c r="P200" s="178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2.75" customHeight="1" x14ac:dyDescent="0.2">
      <c r="A201" s="177"/>
      <c r="B201" s="176"/>
      <c r="C201" s="12">
        <f t="shared" si="6"/>
        <v>0</v>
      </c>
      <c r="D201" s="180"/>
      <c r="E201" s="13">
        <f t="shared" si="7"/>
        <v>0</v>
      </c>
      <c r="F201" s="183"/>
      <c r="G201" s="178"/>
      <c r="H201" s="183"/>
      <c r="I201" s="178"/>
      <c r="J201" s="183"/>
      <c r="K201" s="183"/>
      <c r="L201" s="178"/>
      <c r="M201" s="178"/>
      <c r="N201" s="183"/>
      <c r="O201" s="178"/>
      <c r="P201" s="178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2.75" customHeight="1" x14ac:dyDescent="0.2">
      <c r="A202" s="177"/>
      <c r="B202" s="176"/>
      <c r="C202" s="12">
        <f t="shared" si="6"/>
        <v>0</v>
      </c>
      <c r="D202" s="180"/>
      <c r="E202" s="13">
        <f t="shared" si="7"/>
        <v>0</v>
      </c>
      <c r="F202" s="183"/>
      <c r="G202" s="178"/>
      <c r="H202" s="183"/>
      <c r="I202" s="178"/>
      <c r="J202" s="183"/>
      <c r="K202" s="183"/>
      <c r="L202" s="178"/>
      <c r="M202" s="178"/>
      <c r="N202" s="183"/>
      <c r="O202" s="178"/>
      <c r="P202" s="178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2.75" customHeight="1" x14ac:dyDescent="0.2">
      <c r="A203" s="177"/>
      <c r="B203" s="176"/>
      <c r="C203" s="12">
        <f t="shared" si="6"/>
        <v>0</v>
      </c>
      <c r="D203" s="180"/>
      <c r="E203" s="13">
        <f t="shared" si="7"/>
        <v>0</v>
      </c>
      <c r="F203" s="183"/>
      <c r="G203" s="178"/>
      <c r="H203" s="183"/>
      <c r="I203" s="178"/>
      <c r="J203" s="183"/>
      <c r="K203" s="183"/>
      <c r="L203" s="178"/>
      <c r="M203" s="178"/>
      <c r="N203" s="183"/>
      <c r="O203" s="178"/>
      <c r="P203" s="178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2.75" customHeight="1" x14ac:dyDescent="0.2">
      <c r="A204" s="177"/>
      <c r="B204" s="176"/>
      <c r="C204" s="12">
        <f t="shared" si="6"/>
        <v>0</v>
      </c>
      <c r="D204" s="180"/>
      <c r="E204" s="13">
        <f t="shared" si="7"/>
        <v>0</v>
      </c>
      <c r="F204" s="183"/>
      <c r="G204" s="178"/>
      <c r="H204" s="183"/>
      <c r="I204" s="178"/>
      <c r="J204" s="183"/>
      <c r="K204" s="183"/>
      <c r="L204" s="178"/>
      <c r="M204" s="178"/>
      <c r="N204" s="183"/>
      <c r="O204" s="178"/>
      <c r="P204" s="178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2.75" customHeight="1" x14ac:dyDescent="0.2">
      <c r="A205" s="177"/>
      <c r="B205" s="176"/>
      <c r="C205" s="12">
        <f t="shared" si="6"/>
        <v>0</v>
      </c>
      <c r="D205" s="180"/>
      <c r="E205" s="13">
        <f t="shared" si="7"/>
        <v>0</v>
      </c>
      <c r="F205" s="183"/>
      <c r="G205" s="178"/>
      <c r="H205" s="183"/>
      <c r="I205" s="178"/>
      <c r="J205" s="183"/>
      <c r="K205" s="183"/>
      <c r="L205" s="178"/>
      <c r="M205" s="178"/>
      <c r="N205" s="183"/>
      <c r="O205" s="178"/>
      <c r="P205" s="178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2.75" customHeight="1" x14ac:dyDescent="0.2">
      <c r="A206" s="177"/>
      <c r="B206" s="176"/>
      <c r="C206" s="12">
        <f t="shared" si="6"/>
        <v>0</v>
      </c>
      <c r="D206" s="180"/>
      <c r="E206" s="13">
        <f t="shared" si="7"/>
        <v>0</v>
      </c>
      <c r="F206" s="183"/>
      <c r="G206" s="178"/>
      <c r="H206" s="183"/>
      <c r="I206" s="178"/>
      <c r="J206" s="183"/>
      <c r="K206" s="183"/>
      <c r="L206" s="178"/>
      <c r="M206" s="178"/>
      <c r="N206" s="183"/>
      <c r="O206" s="178"/>
      <c r="P206" s="178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2.75" customHeight="1" x14ac:dyDescent="0.2">
      <c r="A207" s="177"/>
      <c r="B207" s="176"/>
      <c r="C207" s="12">
        <f t="shared" si="6"/>
        <v>0</v>
      </c>
      <c r="D207" s="180"/>
      <c r="E207" s="13">
        <f t="shared" si="7"/>
        <v>0</v>
      </c>
      <c r="F207" s="183"/>
      <c r="G207" s="178"/>
      <c r="H207" s="183"/>
      <c r="I207" s="178"/>
      <c r="J207" s="183"/>
      <c r="K207" s="183"/>
      <c r="L207" s="178"/>
      <c r="M207" s="178"/>
      <c r="N207" s="183"/>
      <c r="O207" s="178"/>
      <c r="P207" s="178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2.75" customHeight="1" x14ac:dyDescent="0.2">
      <c r="A208" s="177"/>
      <c r="B208" s="176"/>
      <c r="C208" s="12">
        <f t="shared" si="6"/>
        <v>0</v>
      </c>
      <c r="D208" s="180"/>
      <c r="E208" s="13">
        <f t="shared" si="7"/>
        <v>0</v>
      </c>
      <c r="F208" s="183"/>
      <c r="G208" s="178"/>
      <c r="H208" s="183"/>
      <c r="I208" s="178"/>
      <c r="J208" s="183"/>
      <c r="K208" s="183"/>
      <c r="L208" s="178"/>
      <c r="M208" s="178"/>
      <c r="N208" s="183"/>
      <c r="O208" s="178"/>
      <c r="P208" s="178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2.75" customHeight="1" x14ac:dyDescent="0.2">
      <c r="A209" s="177"/>
      <c r="B209" s="176"/>
      <c r="C209" s="12">
        <f t="shared" si="6"/>
        <v>0</v>
      </c>
      <c r="D209" s="180"/>
      <c r="E209" s="13">
        <f t="shared" si="7"/>
        <v>0</v>
      </c>
      <c r="F209" s="183"/>
      <c r="G209" s="178"/>
      <c r="H209" s="183"/>
      <c r="I209" s="178"/>
      <c r="J209" s="183"/>
      <c r="K209" s="183"/>
      <c r="L209" s="178"/>
      <c r="M209" s="178"/>
      <c r="N209" s="183"/>
      <c r="O209" s="178"/>
      <c r="P209" s="178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2.75" customHeight="1" x14ac:dyDescent="0.2">
      <c r="A210" s="177"/>
      <c r="B210" s="176"/>
      <c r="C210" s="12">
        <f t="shared" si="6"/>
        <v>0</v>
      </c>
      <c r="D210" s="180"/>
      <c r="E210" s="13">
        <f t="shared" si="7"/>
        <v>0</v>
      </c>
      <c r="F210" s="183"/>
      <c r="G210" s="178"/>
      <c r="H210" s="183"/>
      <c r="I210" s="178"/>
      <c r="J210" s="183"/>
      <c r="K210" s="183"/>
      <c r="L210" s="178"/>
      <c r="M210" s="178"/>
      <c r="N210" s="183"/>
      <c r="O210" s="178"/>
      <c r="P210" s="178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2.75" customHeight="1" x14ac:dyDescent="0.2">
      <c r="A211" s="177"/>
      <c r="B211" s="176"/>
      <c r="C211" s="12">
        <f t="shared" si="6"/>
        <v>0</v>
      </c>
      <c r="D211" s="180"/>
      <c r="E211" s="13">
        <f t="shared" si="7"/>
        <v>0</v>
      </c>
      <c r="F211" s="183"/>
      <c r="G211" s="178"/>
      <c r="H211" s="183"/>
      <c r="I211" s="178"/>
      <c r="J211" s="183"/>
      <c r="K211" s="183"/>
      <c r="L211" s="178"/>
      <c r="M211" s="178"/>
      <c r="N211" s="183"/>
      <c r="O211" s="178"/>
      <c r="P211" s="178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2.75" customHeight="1" x14ac:dyDescent="0.2">
      <c r="A212" s="177"/>
      <c r="B212" s="176"/>
      <c r="C212" s="12">
        <f t="shared" si="6"/>
        <v>0</v>
      </c>
      <c r="D212" s="180"/>
      <c r="E212" s="13">
        <f t="shared" si="7"/>
        <v>0</v>
      </c>
      <c r="F212" s="183"/>
      <c r="G212" s="178"/>
      <c r="H212" s="183"/>
      <c r="I212" s="178"/>
      <c r="J212" s="183"/>
      <c r="K212" s="183"/>
      <c r="L212" s="178"/>
      <c r="M212" s="178"/>
      <c r="N212" s="183"/>
      <c r="O212" s="178"/>
      <c r="P212" s="178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2.75" customHeight="1" x14ac:dyDescent="0.2">
      <c r="A213" s="177"/>
      <c r="B213" s="176"/>
      <c r="C213" s="12">
        <f t="shared" si="6"/>
        <v>0</v>
      </c>
      <c r="D213" s="180"/>
      <c r="E213" s="13">
        <f t="shared" si="7"/>
        <v>0</v>
      </c>
      <c r="F213" s="183"/>
      <c r="G213" s="178"/>
      <c r="H213" s="183"/>
      <c r="I213" s="178"/>
      <c r="J213" s="183"/>
      <c r="K213" s="183"/>
      <c r="L213" s="178"/>
      <c r="M213" s="178"/>
      <c r="N213" s="183"/>
      <c r="O213" s="178"/>
      <c r="P213" s="178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2.75" customHeight="1" x14ac:dyDescent="0.2">
      <c r="A214" s="177"/>
      <c r="B214" s="176"/>
      <c r="C214" s="12">
        <f t="shared" si="6"/>
        <v>0</v>
      </c>
      <c r="D214" s="180"/>
      <c r="E214" s="13">
        <f t="shared" si="7"/>
        <v>0</v>
      </c>
      <c r="F214" s="183"/>
      <c r="G214" s="178"/>
      <c r="H214" s="183"/>
      <c r="I214" s="178"/>
      <c r="J214" s="183"/>
      <c r="K214" s="183"/>
      <c r="L214" s="178"/>
      <c r="M214" s="178"/>
      <c r="N214" s="183"/>
      <c r="O214" s="178"/>
      <c r="P214" s="178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2.75" customHeight="1" x14ac:dyDescent="0.2">
      <c r="A215" s="177"/>
      <c r="B215" s="176"/>
      <c r="C215" s="12">
        <f t="shared" si="6"/>
        <v>0</v>
      </c>
      <c r="D215" s="180"/>
      <c r="E215" s="13">
        <f t="shared" si="7"/>
        <v>0</v>
      </c>
      <c r="F215" s="183"/>
      <c r="G215" s="178"/>
      <c r="H215" s="183"/>
      <c r="I215" s="178"/>
      <c r="J215" s="183"/>
      <c r="K215" s="183"/>
      <c r="L215" s="178"/>
      <c r="M215" s="178"/>
      <c r="N215" s="183"/>
      <c r="O215" s="178"/>
      <c r="P215" s="17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2.75" customHeight="1" x14ac:dyDescent="0.2">
      <c r="A216" s="177"/>
      <c r="B216" s="176"/>
      <c r="C216" s="12">
        <f t="shared" si="6"/>
        <v>0</v>
      </c>
      <c r="D216" s="180"/>
      <c r="E216" s="13">
        <f t="shared" si="7"/>
        <v>0</v>
      </c>
      <c r="F216" s="183"/>
      <c r="G216" s="178"/>
      <c r="H216" s="183"/>
      <c r="I216" s="178"/>
      <c r="J216" s="183"/>
      <c r="K216" s="183"/>
      <c r="L216" s="178"/>
      <c r="M216" s="178"/>
      <c r="N216" s="183"/>
      <c r="O216" s="178"/>
      <c r="P216" s="17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2.75" customHeight="1" x14ac:dyDescent="0.2">
      <c r="A217" s="177"/>
      <c r="B217" s="176"/>
      <c r="C217" s="12">
        <f t="shared" si="6"/>
        <v>0</v>
      </c>
      <c r="D217" s="180"/>
      <c r="E217" s="13">
        <f t="shared" si="7"/>
        <v>0</v>
      </c>
      <c r="F217" s="183"/>
      <c r="G217" s="178"/>
      <c r="H217" s="183"/>
      <c r="I217" s="178"/>
      <c r="J217" s="183"/>
      <c r="K217" s="183"/>
      <c r="L217" s="178"/>
      <c r="M217" s="178"/>
      <c r="N217" s="183"/>
      <c r="O217" s="178"/>
      <c r="P217" s="17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2.75" customHeight="1" x14ac:dyDescent="0.2">
      <c r="A218" s="177"/>
      <c r="B218" s="176"/>
      <c r="C218" s="12">
        <f t="shared" si="6"/>
        <v>0</v>
      </c>
      <c r="D218" s="180"/>
      <c r="E218" s="13">
        <f t="shared" si="7"/>
        <v>0</v>
      </c>
      <c r="F218" s="183"/>
      <c r="G218" s="178"/>
      <c r="H218" s="183"/>
      <c r="I218" s="178"/>
      <c r="J218" s="183"/>
      <c r="K218" s="183"/>
      <c r="L218" s="178"/>
      <c r="M218" s="178"/>
      <c r="N218" s="183"/>
      <c r="O218" s="178"/>
      <c r="P218" s="17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2.75" customHeight="1" x14ac:dyDescent="0.2">
      <c r="A219" s="177"/>
      <c r="B219" s="176"/>
      <c r="C219" s="12">
        <f t="shared" si="6"/>
        <v>0</v>
      </c>
      <c r="D219" s="180"/>
      <c r="E219" s="13">
        <f t="shared" si="7"/>
        <v>0</v>
      </c>
      <c r="F219" s="183"/>
      <c r="G219" s="178"/>
      <c r="H219" s="183"/>
      <c r="I219" s="178"/>
      <c r="J219" s="183"/>
      <c r="K219" s="183"/>
      <c r="L219" s="178"/>
      <c r="M219" s="178"/>
      <c r="N219" s="183"/>
      <c r="O219" s="178"/>
      <c r="P219" s="17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2.75" customHeight="1" x14ac:dyDescent="0.2">
      <c r="A220" s="177"/>
      <c r="B220" s="176"/>
      <c r="C220" s="12">
        <f t="shared" si="6"/>
        <v>0</v>
      </c>
      <c r="D220" s="180"/>
      <c r="E220" s="13">
        <f t="shared" si="7"/>
        <v>0</v>
      </c>
      <c r="F220" s="183"/>
      <c r="G220" s="178"/>
      <c r="H220" s="183"/>
      <c r="I220" s="178"/>
      <c r="J220" s="183"/>
      <c r="K220" s="183"/>
      <c r="L220" s="178"/>
      <c r="M220" s="178"/>
      <c r="N220" s="183"/>
      <c r="O220" s="178"/>
      <c r="P220" s="17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2.75" customHeight="1" x14ac:dyDescent="0.2">
      <c r="A221" s="177"/>
      <c r="B221" s="176"/>
      <c r="C221" s="12">
        <f t="shared" si="6"/>
        <v>0</v>
      </c>
      <c r="D221" s="180"/>
      <c r="E221" s="13">
        <f t="shared" si="7"/>
        <v>0</v>
      </c>
      <c r="F221" s="183"/>
      <c r="G221" s="178"/>
      <c r="H221" s="183"/>
      <c r="I221" s="178"/>
      <c r="J221" s="183"/>
      <c r="K221" s="183"/>
      <c r="L221" s="178"/>
      <c r="M221" s="178"/>
      <c r="N221" s="183"/>
      <c r="O221" s="178"/>
      <c r="P221" s="17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2.75" customHeight="1" x14ac:dyDescent="0.2">
      <c r="A222" s="177"/>
      <c r="B222" s="176"/>
      <c r="C222" s="12">
        <f t="shared" si="6"/>
        <v>0</v>
      </c>
      <c r="D222" s="180"/>
      <c r="E222" s="13">
        <f t="shared" si="7"/>
        <v>0</v>
      </c>
      <c r="F222" s="183"/>
      <c r="G222" s="178"/>
      <c r="H222" s="183"/>
      <c r="I222" s="178"/>
      <c r="J222" s="183"/>
      <c r="K222" s="183"/>
      <c r="L222" s="178"/>
      <c r="M222" s="178"/>
      <c r="N222" s="183"/>
      <c r="O222" s="178"/>
      <c r="P222" s="178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2.75" customHeight="1" x14ac:dyDescent="0.2">
      <c r="A223" s="177"/>
      <c r="B223" s="176"/>
      <c r="C223" s="12">
        <f t="shared" si="6"/>
        <v>0</v>
      </c>
      <c r="D223" s="180"/>
      <c r="E223" s="13">
        <f t="shared" si="7"/>
        <v>0</v>
      </c>
      <c r="F223" s="183"/>
      <c r="G223" s="178"/>
      <c r="H223" s="183"/>
      <c r="I223" s="178"/>
      <c r="J223" s="183"/>
      <c r="K223" s="183"/>
      <c r="L223" s="178"/>
      <c r="M223" s="178"/>
      <c r="N223" s="183"/>
      <c r="O223" s="178"/>
      <c r="P223" s="178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2.75" customHeight="1" x14ac:dyDescent="0.2">
      <c r="A224" s="177"/>
      <c r="B224" s="176"/>
      <c r="C224" s="12">
        <f t="shared" si="6"/>
        <v>0</v>
      </c>
      <c r="D224" s="180"/>
      <c r="E224" s="13">
        <f t="shared" si="7"/>
        <v>0</v>
      </c>
      <c r="F224" s="183"/>
      <c r="G224" s="178"/>
      <c r="H224" s="183"/>
      <c r="I224" s="178"/>
      <c r="J224" s="183"/>
      <c r="K224" s="183"/>
      <c r="L224" s="178"/>
      <c r="M224" s="178"/>
      <c r="N224" s="183"/>
      <c r="O224" s="178"/>
      <c r="P224" s="17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2.75" customHeight="1" x14ac:dyDescent="0.2">
      <c r="A225" s="177"/>
      <c r="B225" s="176"/>
      <c r="C225" s="12">
        <f t="shared" si="6"/>
        <v>0</v>
      </c>
      <c r="D225" s="180"/>
      <c r="E225" s="13">
        <f t="shared" si="7"/>
        <v>0</v>
      </c>
      <c r="F225" s="183"/>
      <c r="G225" s="178"/>
      <c r="H225" s="183"/>
      <c r="I225" s="178"/>
      <c r="J225" s="183"/>
      <c r="K225" s="183"/>
      <c r="L225" s="178"/>
      <c r="M225" s="178"/>
      <c r="N225" s="183"/>
      <c r="O225" s="178"/>
      <c r="P225" s="17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2.75" customHeight="1" x14ac:dyDescent="0.2">
      <c r="A226" s="177"/>
      <c r="B226" s="176"/>
      <c r="C226" s="12">
        <f t="shared" si="6"/>
        <v>0</v>
      </c>
      <c r="D226" s="180"/>
      <c r="E226" s="13">
        <f t="shared" si="7"/>
        <v>0</v>
      </c>
      <c r="F226" s="183"/>
      <c r="G226" s="178"/>
      <c r="H226" s="183"/>
      <c r="I226" s="178"/>
      <c r="J226" s="183"/>
      <c r="K226" s="183"/>
      <c r="L226" s="178"/>
      <c r="M226" s="178"/>
      <c r="N226" s="183"/>
      <c r="O226" s="178"/>
      <c r="P226" s="178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2.75" customHeight="1" x14ac:dyDescent="0.2">
      <c r="A227" s="177"/>
      <c r="B227" s="176"/>
      <c r="C227" s="12">
        <f t="shared" si="6"/>
        <v>0</v>
      </c>
      <c r="D227" s="180"/>
      <c r="E227" s="13">
        <f t="shared" si="7"/>
        <v>0</v>
      </c>
      <c r="F227" s="183"/>
      <c r="G227" s="178"/>
      <c r="H227" s="183"/>
      <c r="I227" s="178"/>
      <c r="J227" s="183"/>
      <c r="K227" s="183"/>
      <c r="L227" s="178"/>
      <c r="M227" s="178"/>
      <c r="N227" s="183"/>
      <c r="O227" s="178"/>
      <c r="P227" s="178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2.75" customHeight="1" x14ac:dyDescent="0.2">
      <c r="A228" s="177"/>
      <c r="B228" s="176"/>
      <c r="C228" s="12">
        <f t="shared" si="6"/>
        <v>0</v>
      </c>
      <c r="D228" s="180"/>
      <c r="E228" s="13">
        <f t="shared" si="7"/>
        <v>0</v>
      </c>
      <c r="F228" s="183"/>
      <c r="G228" s="178"/>
      <c r="H228" s="183"/>
      <c r="I228" s="178"/>
      <c r="J228" s="183"/>
      <c r="K228" s="183"/>
      <c r="L228" s="178"/>
      <c r="M228" s="178"/>
      <c r="N228" s="183"/>
      <c r="O228" s="178"/>
      <c r="P228" s="17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2.75" customHeight="1" x14ac:dyDescent="0.2">
      <c r="A229" s="177"/>
      <c r="B229" s="176"/>
      <c r="C229" s="12">
        <f t="shared" si="6"/>
        <v>0</v>
      </c>
      <c r="D229" s="180"/>
      <c r="E229" s="13">
        <f t="shared" si="7"/>
        <v>0</v>
      </c>
      <c r="F229" s="183"/>
      <c r="G229" s="178"/>
      <c r="H229" s="183"/>
      <c r="I229" s="178"/>
      <c r="J229" s="183"/>
      <c r="K229" s="183"/>
      <c r="L229" s="178"/>
      <c r="M229" s="178"/>
      <c r="N229" s="183"/>
      <c r="O229" s="178"/>
      <c r="P229" s="17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2.75" customHeight="1" x14ac:dyDescent="0.2">
      <c r="A230" s="177"/>
      <c r="B230" s="176"/>
      <c r="C230" s="12">
        <f t="shared" si="6"/>
        <v>0</v>
      </c>
      <c r="D230" s="180"/>
      <c r="E230" s="13">
        <f t="shared" si="7"/>
        <v>0</v>
      </c>
      <c r="F230" s="183"/>
      <c r="G230" s="178"/>
      <c r="H230" s="183"/>
      <c r="I230" s="178"/>
      <c r="J230" s="183"/>
      <c r="K230" s="183"/>
      <c r="L230" s="178"/>
      <c r="M230" s="178"/>
      <c r="N230" s="183"/>
      <c r="O230" s="178"/>
      <c r="P230" s="17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2.75" customHeight="1" x14ac:dyDescent="0.2">
      <c r="A231" s="177"/>
      <c r="B231" s="176"/>
      <c r="C231" s="12">
        <f t="shared" si="6"/>
        <v>0</v>
      </c>
      <c r="D231" s="180"/>
      <c r="E231" s="13">
        <f t="shared" si="7"/>
        <v>0</v>
      </c>
      <c r="F231" s="183"/>
      <c r="G231" s="178"/>
      <c r="H231" s="183"/>
      <c r="I231" s="178"/>
      <c r="J231" s="183"/>
      <c r="K231" s="183"/>
      <c r="L231" s="178"/>
      <c r="M231" s="178"/>
      <c r="N231" s="183"/>
      <c r="O231" s="178"/>
      <c r="P231" s="178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2.75" customHeight="1" x14ac:dyDescent="0.2">
      <c r="A232" s="177"/>
      <c r="B232" s="176"/>
      <c r="C232" s="12">
        <f t="shared" si="6"/>
        <v>0</v>
      </c>
      <c r="D232" s="180"/>
      <c r="E232" s="13">
        <f t="shared" si="7"/>
        <v>0</v>
      </c>
      <c r="F232" s="183"/>
      <c r="G232" s="178"/>
      <c r="H232" s="183"/>
      <c r="I232" s="178"/>
      <c r="J232" s="183"/>
      <c r="K232" s="183"/>
      <c r="L232" s="178"/>
      <c r="M232" s="178"/>
      <c r="N232" s="183"/>
      <c r="O232" s="178"/>
      <c r="P232" s="178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2.75" customHeight="1" x14ac:dyDescent="0.2">
      <c r="A233" s="177"/>
      <c r="B233" s="176"/>
      <c r="C233" s="12">
        <f t="shared" si="6"/>
        <v>0</v>
      </c>
      <c r="D233" s="180"/>
      <c r="E233" s="13">
        <f t="shared" si="7"/>
        <v>0</v>
      </c>
      <c r="F233" s="183"/>
      <c r="G233" s="178"/>
      <c r="H233" s="183"/>
      <c r="I233" s="178"/>
      <c r="J233" s="183"/>
      <c r="K233" s="183"/>
      <c r="L233" s="178"/>
      <c r="M233" s="178"/>
      <c r="N233" s="183"/>
      <c r="O233" s="178"/>
      <c r="P233" s="178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2.75" customHeight="1" x14ac:dyDescent="0.2">
      <c r="A234" s="177"/>
      <c r="B234" s="176"/>
      <c r="C234" s="12">
        <f t="shared" si="6"/>
        <v>0</v>
      </c>
      <c r="D234" s="180"/>
      <c r="E234" s="13">
        <f t="shared" si="7"/>
        <v>0</v>
      </c>
      <c r="F234" s="183"/>
      <c r="G234" s="178"/>
      <c r="H234" s="183"/>
      <c r="I234" s="178"/>
      <c r="J234" s="183"/>
      <c r="K234" s="183"/>
      <c r="L234" s="178"/>
      <c r="M234" s="178"/>
      <c r="N234" s="183"/>
      <c r="O234" s="178"/>
      <c r="P234" s="178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2.75" customHeight="1" x14ac:dyDescent="0.2">
      <c r="A235" s="177"/>
      <c r="B235" s="176"/>
      <c r="C235" s="12">
        <f t="shared" si="6"/>
        <v>0</v>
      </c>
      <c r="D235" s="180"/>
      <c r="E235" s="13">
        <f t="shared" si="7"/>
        <v>0</v>
      </c>
      <c r="F235" s="183"/>
      <c r="G235" s="178"/>
      <c r="H235" s="183"/>
      <c r="I235" s="178"/>
      <c r="J235" s="183"/>
      <c r="K235" s="183"/>
      <c r="L235" s="178"/>
      <c r="M235" s="178"/>
      <c r="N235" s="183"/>
      <c r="O235" s="178"/>
      <c r="P235" s="178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2.75" customHeight="1" x14ac:dyDescent="0.2">
      <c r="A236" s="177"/>
      <c r="B236" s="176"/>
      <c r="C236" s="12">
        <f t="shared" si="6"/>
        <v>0</v>
      </c>
      <c r="D236" s="180"/>
      <c r="E236" s="13">
        <f t="shared" si="7"/>
        <v>0</v>
      </c>
      <c r="F236" s="183"/>
      <c r="G236" s="178"/>
      <c r="H236" s="183"/>
      <c r="I236" s="178"/>
      <c r="J236" s="183"/>
      <c r="K236" s="183"/>
      <c r="L236" s="178"/>
      <c r="M236" s="178"/>
      <c r="N236" s="183"/>
      <c r="O236" s="178"/>
      <c r="P236" s="178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2.75" customHeight="1" x14ac:dyDescent="0.2">
      <c r="A237" s="177"/>
      <c r="B237" s="176"/>
      <c r="C237" s="12">
        <f t="shared" si="6"/>
        <v>0</v>
      </c>
      <c r="D237" s="180"/>
      <c r="E237" s="13">
        <f t="shared" si="7"/>
        <v>0</v>
      </c>
      <c r="F237" s="183"/>
      <c r="G237" s="178"/>
      <c r="H237" s="183"/>
      <c r="I237" s="178"/>
      <c r="J237" s="183"/>
      <c r="K237" s="183"/>
      <c r="L237" s="178"/>
      <c r="M237" s="178"/>
      <c r="N237" s="183"/>
      <c r="O237" s="178"/>
      <c r="P237" s="178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2.75" customHeight="1" x14ac:dyDescent="0.2">
      <c r="A238" s="177"/>
      <c r="B238" s="176"/>
      <c r="C238" s="12">
        <f t="shared" si="6"/>
        <v>0</v>
      </c>
      <c r="D238" s="180"/>
      <c r="E238" s="13">
        <f t="shared" si="7"/>
        <v>0</v>
      </c>
      <c r="F238" s="183"/>
      <c r="G238" s="178"/>
      <c r="H238" s="183"/>
      <c r="I238" s="178"/>
      <c r="J238" s="183"/>
      <c r="K238" s="183"/>
      <c r="L238" s="178"/>
      <c r="M238" s="178"/>
      <c r="N238" s="183"/>
      <c r="O238" s="178"/>
      <c r="P238" s="178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2.75" customHeight="1" x14ac:dyDescent="0.2">
      <c r="A239" s="177"/>
      <c r="B239" s="176"/>
      <c r="C239" s="12">
        <f t="shared" si="6"/>
        <v>0</v>
      </c>
      <c r="D239" s="180"/>
      <c r="E239" s="13">
        <f t="shared" si="7"/>
        <v>0</v>
      </c>
      <c r="F239" s="183"/>
      <c r="G239" s="178"/>
      <c r="H239" s="183"/>
      <c r="I239" s="178"/>
      <c r="J239" s="183"/>
      <c r="K239" s="183"/>
      <c r="L239" s="178"/>
      <c r="M239" s="178"/>
      <c r="N239" s="183"/>
      <c r="O239" s="178"/>
      <c r="P239" s="178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2.75" customHeight="1" x14ac:dyDescent="0.2">
      <c r="A240" s="177"/>
      <c r="B240" s="176"/>
      <c r="C240" s="12">
        <f t="shared" si="6"/>
        <v>0</v>
      </c>
      <c r="D240" s="180"/>
      <c r="E240" s="13">
        <f t="shared" si="7"/>
        <v>0</v>
      </c>
      <c r="F240" s="183"/>
      <c r="G240" s="178"/>
      <c r="H240" s="183"/>
      <c r="I240" s="178"/>
      <c r="J240" s="183"/>
      <c r="K240" s="183"/>
      <c r="L240" s="178"/>
      <c r="M240" s="178"/>
      <c r="N240" s="183"/>
      <c r="O240" s="178"/>
      <c r="P240" s="178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2.75" customHeight="1" x14ac:dyDescent="0.2">
      <c r="A241" s="177"/>
      <c r="B241" s="176"/>
      <c r="C241" s="12">
        <f t="shared" si="6"/>
        <v>0</v>
      </c>
      <c r="D241" s="180"/>
      <c r="E241" s="13">
        <f t="shared" si="7"/>
        <v>0</v>
      </c>
      <c r="F241" s="183"/>
      <c r="G241" s="178"/>
      <c r="H241" s="183"/>
      <c r="I241" s="178"/>
      <c r="J241" s="183"/>
      <c r="K241" s="183"/>
      <c r="L241" s="178"/>
      <c r="M241" s="178"/>
      <c r="N241" s="183"/>
      <c r="O241" s="178"/>
      <c r="P241" s="178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2.75" customHeight="1" x14ac:dyDescent="0.2">
      <c r="A242" s="177"/>
      <c r="B242" s="176"/>
      <c r="C242" s="12">
        <f t="shared" si="6"/>
        <v>0</v>
      </c>
      <c r="D242" s="180"/>
      <c r="E242" s="13">
        <f t="shared" si="7"/>
        <v>0</v>
      </c>
      <c r="F242" s="183"/>
      <c r="G242" s="178"/>
      <c r="H242" s="183"/>
      <c r="I242" s="178"/>
      <c r="J242" s="183"/>
      <c r="K242" s="183"/>
      <c r="L242" s="178"/>
      <c r="M242" s="178"/>
      <c r="N242" s="183"/>
      <c r="O242" s="178"/>
      <c r="P242" s="178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2.75" customHeight="1" x14ac:dyDescent="0.2">
      <c r="A243" s="177"/>
      <c r="B243" s="176"/>
      <c r="C243" s="12">
        <f t="shared" si="6"/>
        <v>0</v>
      </c>
      <c r="D243" s="180"/>
      <c r="E243" s="13">
        <f t="shared" si="7"/>
        <v>0</v>
      </c>
      <c r="F243" s="183"/>
      <c r="G243" s="178"/>
      <c r="H243" s="183"/>
      <c r="I243" s="178"/>
      <c r="J243" s="183"/>
      <c r="K243" s="183"/>
      <c r="L243" s="178"/>
      <c r="M243" s="178"/>
      <c r="N243" s="183"/>
      <c r="O243" s="178"/>
      <c r="P243" s="178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1:28" ht="12.75" customHeight="1" x14ac:dyDescent="0.2">
      <c r="A244" s="177"/>
      <c r="B244" s="176"/>
      <c r="C244" s="12">
        <f t="shared" si="6"/>
        <v>0</v>
      </c>
      <c r="D244" s="180"/>
      <c r="E244" s="13">
        <f t="shared" si="7"/>
        <v>0</v>
      </c>
      <c r="F244" s="183"/>
      <c r="G244" s="178"/>
      <c r="H244" s="183"/>
      <c r="I244" s="178"/>
      <c r="J244" s="183"/>
      <c r="K244" s="183"/>
      <c r="L244" s="178"/>
      <c r="M244" s="178"/>
      <c r="N244" s="183"/>
      <c r="O244" s="178"/>
      <c r="P244" s="178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1:28" ht="12.75" customHeight="1" x14ac:dyDescent="0.2">
      <c r="A245" s="177"/>
      <c r="B245" s="176"/>
      <c r="C245" s="12">
        <f t="shared" si="6"/>
        <v>0</v>
      </c>
      <c r="D245" s="180"/>
      <c r="E245" s="13">
        <f t="shared" si="7"/>
        <v>0</v>
      </c>
      <c r="F245" s="183"/>
      <c r="G245" s="178"/>
      <c r="H245" s="183"/>
      <c r="I245" s="178"/>
      <c r="J245" s="183"/>
      <c r="K245" s="183"/>
      <c r="L245" s="178"/>
      <c r="M245" s="178"/>
      <c r="N245" s="183"/>
      <c r="O245" s="178"/>
      <c r="P245" s="178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1:28" ht="12.75" customHeight="1" x14ac:dyDescent="0.2">
      <c r="A246" s="177"/>
      <c r="B246" s="176"/>
      <c r="C246" s="12">
        <f t="shared" si="6"/>
        <v>0</v>
      </c>
      <c r="D246" s="180"/>
      <c r="E246" s="13">
        <f t="shared" si="7"/>
        <v>0</v>
      </c>
      <c r="F246" s="183"/>
      <c r="G246" s="178"/>
      <c r="H246" s="183"/>
      <c r="I246" s="178"/>
      <c r="J246" s="183"/>
      <c r="K246" s="183"/>
      <c r="L246" s="178"/>
      <c r="M246" s="178"/>
      <c r="N246" s="183"/>
      <c r="O246" s="178"/>
      <c r="P246" s="178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1:28" ht="12.75" customHeight="1" x14ac:dyDescent="0.2">
      <c r="A247" s="177"/>
      <c r="B247" s="176"/>
      <c r="C247" s="12">
        <f t="shared" si="6"/>
        <v>0</v>
      </c>
      <c r="D247" s="180"/>
      <c r="E247" s="13">
        <f t="shared" si="7"/>
        <v>0</v>
      </c>
      <c r="F247" s="183"/>
      <c r="G247" s="178"/>
      <c r="H247" s="183"/>
      <c r="I247" s="178"/>
      <c r="J247" s="183"/>
      <c r="K247" s="183"/>
      <c r="L247" s="178"/>
      <c r="M247" s="178"/>
      <c r="N247" s="183"/>
      <c r="O247" s="178"/>
      <c r="P247" s="178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1:28" ht="12.75" customHeight="1" x14ac:dyDescent="0.2">
      <c r="A248" s="177"/>
      <c r="B248" s="176"/>
      <c r="C248" s="12">
        <f t="shared" si="6"/>
        <v>0</v>
      </c>
      <c r="D248" s="180"/>
      <c r="E248" s="13">
        <f t="shared" si="7"/>
        <v>0</v>
      </c>
      <c r="F248" s="183"/>
      <c r="G248" s="178"/>
      <c r="H248" s="183"/>
      <c r="I248" s="178"/>
      <c r="J248" s="183"/>
      <c r="K248" s="183"/>
      <c r="L248" s="178"/>
      <c r="M248" s="178"/>
      <c r="N248" s="183"/>
      <c r="O248" s="178"/>
      <c r="P248" s="178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1:28" ht="12.75" customHeight="1" x14ac:dyDescent="0.2">
      <c r="A249" s="177"/>
      <c r="B249" s="176"/>
      <c r="C249" s="12">
        <f t="shared" si="6"/>
        <v>0</v>
      </c>
      <c r="D249" s="180"/>
      <c r="E249" s="13">
        <f t="shared" si="7"/>
        <v>0</v>
      </c>
      <c r="F249" s="183"/>
      <c r="G249" s="178"/>
      <c r="H249" s="183"/>
      <c r="I249" s="178"/>
      <c r="J249" s="183"/>
      <c r="K249" s="183"/>
      <c r="L249" s="178"/>
      <c r="M249" s="178"/>
      <c r="N249" s="183"/>
      <c r="O249" s="178"/>
      <c r="P249" s="178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1:28" ht="12.75" customHeight="1" x14ac:dyDescent="0.2">
      <c r="A250" s="177"/>
      <c r="B250" s="176"/>
      <c r="C250" s="12">
        <f t="shared" si="6"/>
        <v>0</v>
      </c>
      <c r="D250" s="180"/>
      <c r="E250" s="13">
        <f t="shared" si="7"/>
        <v>0</v>
      </c>
      <c r="F250" s="183"/>
      <c r="G250" s="178"/>
      <c r="H250" s="183"/>
      <c r="I250" s="178"/>
      <c r="J250" s="183"/>
      <c r="K250" s="183"/>
      <c r="L250" s="178"/>
      <c r="M250" s="178"/>
      <c r="N250" s="183"/>
      <c r="O250" s="178"/>
      <c r="P250" s="178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1:28" ht="12.75" customHeight="1" x14ac:dyDescent="0.2">
      <c r="A251" s="177"/>
      <c r="B251" s="176"/>
      <c r="C251" s="12">
        <f t="shared" si="6"/>
        <v>0</v>
      </c>
      <c r="D251" s="180"/>
      <c r="E251" s="13">
        <f t="shared" si="7"/>
        <v>0</v>
      </c>
      <c r="F251" s="183"/>
      <c r="G251" s="178"/>
      <c r="H251" s="183"/>
      <c r="I251" s="178"/>
      <c r="J251" s="183"/>
      <c r="K251" s="183"/>
      <c r="L251" s="178"/>
      <c r="M251" s="178"/>
      <c r="N251" s="183"/>
      <c r="O251" s="178"/>
      <c r="P251" s="178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1:28" ht="12.75" customHeight="1" x14ac:dyDescent="0.2">
      <c r="A252" s="177"/>
      <c r="B252" s="176"/>
      <c r="C252" s="12">
        <f t="shared" si="6"/>
        <v>0</v>
      </c>
      <c r="D252" s="180"/>
      <c r="E252" s="13">
        <f t="shared" si="7"/>
        <v>0</v>
      </c>
      <c r="F252" s="183"/>
      <c r="G252" s="178"/>
      <c r="H252" s="183"/>
      <c r="I252" s="178"/>
      <c r="J252" s="183"/>
      <c r="K252" s="183"/>
      <c r="L252" s="178"/>
      <c r="M252" s="178"/>
      <c r="N252" s="183"/>
      <c r="O252" s="178"/>
      <c r="P252" s="178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1:28" ht="12.75" customHeight="1" x14ac:dyDescent="0.2">
      <c r="A253" s="177"/>
      <c r="B253" s="176"/>
      <c r="C253" s="12">
        <f t="shared" si="6"/>
        <v>0</v>
      </c>
      <c r="D253" s="180"/>
      <c r="E253" s="13">
        <f t="shared" si="7"/>
        <v>0</v>
      </c>
      <c r="F253" s="183"/>
      <c r="G253" s="178"/>
      <c r="H253" s="183"/>
      <c r="I253" s="178"/>
      <c r="J253" s="183"/>
      <c r="K253" s="183"/>
      <c r="L253" s="178"/>
      <c r="M253" s="178"/>
      <c r="N253" s="183"/>
      <c r="O253" s="178"/>
      <c r="P253" s="178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1:28" ht="12.75" customHeight="1" x14ac:dyDescent="0.2">
      <c r="A254" s="177"/>
      <c r="B254" s="176"/>
      <c r="C254" s="12">
        <f t="shared" si="6"/>
        <v>0</v>
      </c>
      <c r="D254" s="180"/>
      <c r="E254" s="13">
        <f t="shared" si="7"/>
        <v>0</v>
      </c>
      <c r="F254" s="183"/>
      <c r="G254" s="178"/>
      <c r="H254" s="183"/>
      <c r="I254" s="178"/>
      <c r="J254" s="183"/>
      <c r="K254" s="183"/>
      <c r="L254" s="178"/>
      <c r="M254" s="178"/>
      <c r="N254" s="183"/>
      <c r="O254" s="178"/>
      <c r="P254" s="178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1:28" ht="12.75" customHeight="1" x14ac:dyDescent="0.2">
      <c r="A255" s="177"/>
      <c r="B255" s="176"/>
      <c r="C255" s="12">
        <f t="shared" si="6"/>
        <v>0</v>
      </c>
      <c r="D255" s="180"/>
      <c r="E255" s="13">
        <f t="shared" si="7"/>
        <v>0</v>
      </c>
      <c r="F255" s="183"/>
      <c r="G255" s="178"/>
      <c r="H255" s="183"/>
      <c r="I255" s="178"/>
      <c r="J255" s="183"/>
      <c r="K255" s="183"/>
      <c r="L255" s="178"/>
      <c r="M255" s="178"/>
      <c r="N255" s="183"/>
      <c r="O255" s="178"/>
      <c r="P255" s="178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1:28" ht="12.75" customHeight="1" x14ac:dyDescent="0.2">
      <c r="A256" s="177"/>
      <c r="B256" s="176"/>
      <c r="C256" s="12">
        <f t="shared" si="6"/>
        <v>0</v>
      </c>
      <c r="D256" s="180"/>
      <c r="E256" s="13">
        <f t="shared" si="7"/>
        <v>0</v>
      </c>
      <c r="F256" s="183"/>
      <c r="G256" s="178"/>
      <c r="H256" s="183"/>
      <c r="I256" s="178"/>
      <c r="J256" s="183"/>
      <c r="K256" s="183"/>
      <c r="L256" s="178"/>
      <c r="M256" s="178"/>
      <c r="N256" s="183"/>
      <c r="O256" s="178"/>
      <c r="P256" s="178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1:28" ht="12.75" customHeight="1" x14ac:dyDescent="0.2">
      <c r="A257" s="177"/>
      <c r="B257" s="176"/>
      <c r="C257" s="12">
        <f t="shared" si="6"/>
        <v>0</v>
      </c>
      <c r="D257" s="180"/>
      <c r="E257" s="13">
        <f t="shared" si="7"/>
        <v>0</v>
      </c>
      <c r="F257" s="183"/>
      <c r="G257" s="178"/>
      <c r="H257" s="183"/>
      <c r="I257" s="178"/>
      <c r="J257" s="183"/>
      <c r="K257" s="183"/>
      <c r="L257" s="178"/>
      <c r="M257" s="178"/>
      <c r="N257" s="183"/>
      <c r="O257" s="178"/>
      <c r="P257" s="178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1:28" ht="12.75" customHeight="1" x14ac:dyDescent="0.2">
      <c r="A258" s="177"/>
      <c r="B258" s="176"/>
      <c r="C258" s="12">
        <f t="shared" si="6"/>
        <v>0</v>
      </c>
      <c r="D258" s="180"/>
      <c r="E258" s="13">
        <f t="shared" si="7"/>
        <v>0</v>
      </c>
      <c r="F258" s="183"/>
      <c r="G258" s="178"/>
      <c r="H258" s="183"/>
      <c r="I258" s="178"/>
      <c r="J258" s="183"/>
      <c r="K258" s="183"/>
      <c r="L258" s="178"/>
      <c r="M258" s="178"/>
      <c r="N258" s="183"/>
      <c r="O258" s="178"/>
      <c r="P258" s="178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1:28" ht="12.75" customHeight="1" x14ac:dyDescent="0.2">
      <c r="A259" s="177"/>
      <c r="B259" s="176"/>
      <c r="C259" s="12">
        <f t="shared" si="6"/>
        <v>0</v>
      </c>
      <c r="D259" s="180"/>
      <c r="E259" s="13">
        <f t="shared" si="7"/>
        <v>0</v>
      </c>
      <c r="F259" s="183"/>
      <c r="G259" s="178"/>
      <c r="H259" s="183"/>
      <c r="I259" s="178"/>
      <c r="J259" s="183"/>
      <c r="K259" s="183"/>
      <c r="L259" s="178"/>
      <c r="M259" s="178"/>
      <c r="N259" s="183"/>
      <c r="O259" s="178"/>
      <c r="P259" s="178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1:28" ht="12.75" customHeight="1" x14ac:dyDescent="0.2">
      <c r="A260" s="177"/>
      <c r="B260" s="176"/>
      <c r="C260" s="12">
        <f t="shared" si="6"/>
        <v>0</v>
      </c>
      <c r="D260" s="180"/>
      <c r="E260" s="13">
        <f t="shared" si="7"/>
        <v>0</v>
      </c>
      <c r="F260" s="183"/>
      <c r="G260" s="178"/>
      <c r="H260" s="183"/>
      <c r="I260" s="178"/>
      <c r="J260" s="183"/>
      <c r="K260" s="183"/>
      <c r="L260" s="178"/>
      <c r="M260" s="178"/>
      <c r="N260" s="183"/>
      <c r="O260" s="178"/>
      <c r="P260" s="178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1:28" ht="12.75" customHeight="1" x14ac:dyDescent="0.2">
      <c r="A261" s="177"/>
      <c r="B261" s="176"/>
      <c r="C261" s="12">
        <f t="shared" ref="C261:C285" si="8">POWER(B:B,2)</f>
        <v>0</v>
      </c>
      <c r="D261" s="180"/>
      <c r="E261" s="13">
        <f t="shared" si="7"/>
        <v>0</v>
      </c>
      <c r="F261" s="183"/>
      <c r="G261" s="178"/>
      <c r="H261" s="183"/>
      <c r="I261" s="178"/>
      <c r="J261" s="183"/>
      <c r="K261" s="183"/>
      <c r="L261" s="178"/>
      <c r="M261" s="178"/>
      <c r="N261" s="183"/>
      <c r="O261" s="178"/>
      <c r="P261" s="178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1:28" ht="12.75" customHeight="1" x14ac:dyDescent="0.2">
      <c r="A262" s="177"/>
      <c r="B262" s="176"/>
      <c r="C262" s="12">
        <f t="shared" si="8"/>
        <v>0</v>
      </c>
      <c r="D262" s="180"/>
      <c r="E262" s="13">
        <f t="shared" ref="E262:E285" si="9">IFERROR(D262/C262*703,0)</f>
        <v>0</v>
      </c>
      <c r="F262" s="183"/>
      <c r="G262" s="178"/>
      <c r="H262" s="183"/>
      <c r="I262" s="178"/>
      <c r="J262" s="183"/>
      <c r="K262" s="183"/>
      <c r="L262" s="178"/>
      <c r="M262" s="178"/>
      <c r="N262" s="183"/>
      <c r="O262" s="178"/>
      <c r="P262" s="178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1:28" ht="12.75" customHeight="1" x14ac:dyDescent="0.2">
      <c r="A263" s="177"/>
      <c r="B263" s="176"/>
      <c r="C263" s="12">
        <f t="shared" si="8"/>
        <v>0</v>
      </c>
      <c r="D263" s="180"/>
      <c r="E263" s="13">
        <f t="shared" si="9"/>
        <v>0</v>
      </c>
      <c r="F263" s="183"/>
      <c r="G263" s="178"/>
      <c r="H263" s="183"/>
      <c r="I263" s="178"/>
      <c r="J263" s="183"/>
      <c r="K263" s="183"/>
      <c r="L263" s="178"/>
      <c r="M263" s="178"/>
      <c r="N263" s="183"/>
      <c r="O263" s="178"/>
      <c r="P263" s="178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1:28" ht="12.75" customHeight="1" x14ac:dyDescent="0.2">
      <c r="A264" s="177"/>
      <c r="B264" s="176"/>
      <c r="C264" s="12">
        <f t="shared" si="8"/>
        <v>0</v>
      </c>
      <c r="D264" s="180"/>
      <c r="E264" s="13">
        <f t="shared" si="9"/>
        <v>0</v>
      </c>
      <c r="F264" s="183"/>
      <c r="G264" s="178"/>
      <c r="H264" s="183"/>
      <c r="I264" s="178"/>
      <c r="J264" s="183"/>
      <c r="K264" s="183"/>
      <c r="L264" s="178"/>
      <c r="M264" s="178"/>
      <c r="N264" s="183"/>
      <c r="O264" s="178"/>
      <c r="P264" s="178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1:28" ht="12.75" customHeight="1" x14ac:dyDescent="0.2">
      <c r="A265" s="177"/>
      <c r="B265" s="176"/>
      <c r="C265" s="12">
        <f t="shared" si="8"/>
        <v>0</v>
      </c>
      <c r="D265" s="180"/>
      <c r="E265" s="13">
        <f t="shared" si="9"/>
        <v>0</v>
      </c>
      <c r="F265" s="183"/>
      <c r="G265" s="178"/>
      <c r="H265" s="183"/>
      <c r="I265" s="178"/>
      <c r="J265" s="183"/>
      <c r="K265" s="183"/>
      <c r="L265" s="178"/>
      <c r="M265" s="178"/>
      <c r="N265" s="183"/>
      <c r="O265" s="178"/>
      <c r="P265" s="178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1:28" ht="12.75" customHeight="1" x14ac:dyDescent="0.2">
      <c r="A266" s="177"/>
      <c r="B266" s="176"/>
      <c r="C266" s="12">
        <f t="shared" si="8"/>
        <v>0</v>
      </c>
      <c r="D266" s="180"/>
      <c r="E266" s="13">
        <f t="shared" si="9"/>
        <v>0</v>
      </c>
      <c r="F266" s="183"/>
      <c r="G266" s="178"/>
      <c r="H266" s="183"/>
      <c r="I266" s="178"/>
      <c r="J266" s="183"/>
      <c r="K266" s="183"/>
      <c r="L266" s="178"/>
      <c r="M266" s="178"/>
      <c r="N266" s="183"/>
      <c r="O266" s="178"/>
      <c r="P266" s="178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1:28" ht="12.75" customHeight="1" x14ac:dyDescent="0.2">
      <c r="A267" s="177"/>
      <c r="B267" s="176"/>
      <c r="C267" s="12">
        <f t="shared" si="8"/>
        <v>0</v>
      </c>
      <c r="D267" s="180"/>
      <c r="E267" s="13">
        <f t="shared" si="9"/>
        <v>0</v>
      </c>
      <c r="F267" s="183"/>
      <c r="G267" s="178"/>
      <c r="H267" s="183"/>
      <c r="I267" s="178"/>
      <c r="J267" s="183"/>
      <c r="K267" s="183"/>
      <c r="L267" s="178"/>
      <c r="M267" s="178"/>
      <c r="N267" s="183"/>
      <c r="O267" s="178"/>
      <c r="P267" s="178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1:28" ht="12.75" customHeight="1" x14ac:dyDescent="0.2">
      <c r="A268" s="177"/>
      <c r="B268" s="176"/>
      <c r="C268" s="12">
        <f t="shared" si="8"/>
        <v>0</v>
      </c>
      <c r="D268" s="180"/>
      <c r="E268" s="13">
        <f t="shared" si="9"/>
        <v>0</v>
      </c>
      <c r="F268" s="183"/>
      <c r="G268" s="178"/>
      <c r="H268" s="183"/>
      <c r="I268" s="178"/>
      <c r="J268" s="183"/>
      <c r="K268" s="183"/>
      <c r="L268" s="178"/>
      <c r="M268" s="178"/>
      <c r="N268" s="183"/>
      <c r="O268" s="178"/>
      <c r="P268" s="178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1:28" ht="12.75" customHeight="1" x14ac:dyDescent="0.2">
      <c r="A269" s="177"/>
      <c r="B269" s="176"/>
      <c r="C269" s="12">
        <f t="shared" si="8"/>
        <v>0</v>
      </c>
      <c r="D269" s="180"/>
      <c r="E269" s="13">
        <f t="shared" si="9"/>
        <v>0</v>
      </c>
      <c r="F269" s="183"/>
      <c r="G269" s="178"/>
      <c r="H269" s="183"/>
      <c r="I269" s="178"/>
      <c r="J269" s="183"/>
      <c r="K269" s="183"/>
      <c r="L269" s="178"/>
      <c r="M269" s="178"/>
      <c r="N269" s="183"/>
      <c r="O269" s="178"/>
      <c r="P269" s="178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1:28" ht="12.75" customHeight="1" x14ac:dyDescent="0.2">
      <c r="A270" s="177"/>
      <c r="B270" s="176"/>
      <c r="C270" s="12">
        <f t="shared" si="8"/>
        <v>0</v>
      </c>
      <c r="D270" s="180"/>
      <c r="E270" s="13">
        <f t="shared" si="9"/>
        <v>0</v>
      </c>
      <c r="F270" s="183"/>
      <c r="G270" s="178"/>
      <c r="H270" s="183"/>
      <c r="I270" s="178"/>
      <c r="J270" s="183"/>
      <c r="K270" s="183"/>
      <c r="L270" s="178"/>
      <c r="M270" s="178"/>
      <c r="N270" s="183"/>
      <c r="O270" s="178"/>
      <c r="P270" s="178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1:28" ht="12.75" customHeight="1" x14ac:dyDescent="0.2">
      <c r="A271" s="177"/>
      <c r="B271" s="176"/>
      <c r="C271" s="12">
        <f t="shared" si="8"/>
        <v>0</v>
      </c>
      <c r="D271" s="180"/>
      <c r="E271" s="13">
        <f t="shared" si="9"/>
        <v>0</v>
      </c>
      <c r="F271" s="183"/>
      <c r="G271" s="178"/>
      <c r="H271" s="183"/>
      <c r="I271" s="178"/>
      <c r="J271" s="183"/>
      <c r="K271" s="183"/>
      <c r="L271" s="178"/>
      <c r="M271" s="178"/>
      <c r="N271" s="183"/>
      <c r="O271" s="178"/>
      <c r="P271" s="178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1:28" ht="12.75" customHeight="1" x14ac:dyDescent="0.2">
      <c r="A272" s="177"/>
      <c r="B272" s="176"/>
      <c r="C272" s="12">
        <f t="shared" si="8"/>
        <v>0</v>
      </c>
      <c r="D272" s="180"/>
      <c r="E272" s="13">
        <f t="shared" si="9"/>
        <v>0</v>
      </c>
      <c r="F272" s="183"/>
      <c r="G272" s="178"/>
      <c r="H272" s="183"/>
      <c r="I272" s="178"/>
      <c r="J272" s="183"/>
      <c r="K272" s="183"/>
      <c r="L272" s="178"/>
      <c r="M272" s="178"/>
      <c r="N272" s="183"/>
      <c r="O272" s="178"/>
      <c r="P272" s="178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1:28" ht="12.75" customHeight="1" x14ac:dyDescent="0.2">
      <c r="A273" s="177"/>
      <c r="B273" s="176"/>
      <c r="C273" s="12">
        <f t="shared" si="8"/>
        <v>0</v>
      </c>
      <c r="D273" s="180"/>
      <c r="E273" s="13">
        <f t="shared" si="9"/>
        <v>0</v>
      </c>
      <c r="F273" s="183"/>
      <c r="G273" s="178"/>
      <c r="H273" s="183"/>
      <c r="I273" s="178"/>
      <c r="J273" s="183"/>
      <c r="K273" s="183"/>
      <c r="L273" s="178"/>
      <c r="M273" s="178"/>
      <c r="N273" s="183"/>
      <c r="O273" s="178"/>
      <c r="P273" s="178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1:28" ht="12.75" customHeight="1" x14ac:dyDescent="0.2">
      <c r="A274" s="177"/>
      <c r="B274" s="176"/>
      <c r="C274" s="12">
        <f t="shared" si="8"/>
        <v>0</v>
      </c>
      <c r="D274" s="180"/>
      <c r="E274" s="13">
        <f t="shared" si="9"/>
        <v>0</v>
      </c>
      <c r="F274" s="183"/>
      <c r="G274" s="178"/>
      <c r="H274" s="183"/>
      <c r="I274" s="178"/>
      <c r="J274" s="183"/>
      <c r="K274" s="183"/>
      <c r="L274" s="178"/>
      <c r="M274" s="178"/>
      <c r="N274" s="183"/>
      <c r="O274" s="178"/>
      <c r="P274" s="178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1:28" ht="12.75" customHeight="1" x14ac:dyDescent="0.2">
      <c r="A275" s="177"/>
      <c r="B275" s="176"/>
      <c r="C275" s="12">
        <f t="shared" si="8"/>
        <v>0</v>
      </c>
      <c r="D275" s="180"/>
      <c r="E275" s="13">
        <f t="shared" si="9"/>
        <v>0</v>
      </c>
      <c r="F275" s="183"/>
      <c r="G275" s="178"/>
      <c r="H275" s="183"/>
      <c r="I275" s="178"/>
      <c r="J275" s="183"/>
      <c r="K275" s="183"/>
      <c r="L275" s="178"/>
      <c r="M275" s="178"/>
      <c r="N275" s="183"/>
      <c r="O275" s="178"/>
      <c r="P275" s="178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1:28" ht="12.75" customHeight="1" x14ac:dyDescent="0.2">
      <c r="A276" s="177"/>
      <c r="B276" s="176"/>
      <c r="C276" s="12">
        <f t="shared" si="8"/>
        <v>0</v>
      </c>
      <c r="D276" s="180"/>
      <c r="E276" s="13">
        <f t="shared" si="9"/>
        <v>0</v>
      </c>
      <c r="F276" s="183"/>
      <c r="G276" s="178"/>
      <c r="H276" s="183"/>
      <c r="I276" s="178"/>
      <c r="J276" s="183"/>
      <c r="K276" s="183"/>
      <c r="L276" s="178"/>
      <c r="M276" s="178"/>
      <c r="N276" s="183"/>
      <c r="O276" s="178"/>
      <c r="P276" s="178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1:28" ht="12.75" customHeight="1" x14ac:dyDescent="0.2">
      <c r="A277" s="177"/>
      <c r="B277" s="176"/>
      <c r="C277" s="12">
        <f t="shared" si="8"/>
        <v>0</v>
      </c>
      <c r="D277" s="180"/>
      <c r="E277" s="13">
        <f t="shared" si="9"/>
        <v>0</v>
      </c>
      <c r="F277" s="183"/>
      <c r="G277" s="178"/>
      <c r="H277" s="183"/>
      <c r="I277" s="178"/>
      <c r="J277" s="183"/>
      <c r="K277" s="183"/>
      <c r="L277" s="178"/>
      <c r="M277" s="178"/>
      <c r="N277" s="183"/>
      <c r="O277" s="178"/>
      <c r="P277" s="178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1:28" ht="12.75" customHeight="1" x14ac:dyDescent="0.2">
      <c r="A278" s="177"/>
      <c r="B278" s="176"/>
      <c r="C278" s="12">
        <f t="shared" si="8"/>
        <v>0</v>
      </c>
      <c r="D278" s="180"/>
      <c r="E278" s="13">
        <f t="shared" si="9"/>
        <v>0</v>
      </c>
      <c r="F278" s="183"/>
      <c r="G278" s="178"/>
      <c r="H278" s="183"/>
      <c r="I278" s="178"/>
      <c r="J278" s="183"/>
      <c r="K278" s="183"/>
      <c r="L278" s="178"/>
      <c r="M278" s="178"/>
      <c r="N278" s="183"/>
      <c r="O278" s="178"/>
      <c r="P278" s="178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1:28" ht="12.75" customHeight="1" x14ac:dyDescent="0.2">
      <c r="A279" s="177"/>
      <c r="B279" s="176"/>
      <c r="C279" s="12">
        <f t="shared" si="8"/>
        <v>0</v>
      </c>
      <c r="D279" s="180"/>
      <c r="E279" s="13">
        <f t="shared" si="9"/>
        <v>0</v>
      </c>
      <c r="F279" s="183"/>
      <c r="G279" s="178"/>
      <c r="H279" s="183"/>
      <c r="I279" s="178"/>
      <c r="J279" s="183"/>
      <c r="K279" s="183"/>
      <c r="L279" s="178"/>
      <c r="M279" s="178"/>
      <c r="N279" s="183"/>
      <c r="O279" s="178"/>
      <c r="P279" s="178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1:28" ht="12.75" customHeight="1" x14ac:dyDescent="0.2">
      <c r="A280" s="177"/>
      <c r="B280" s="176"/>
      <c r="C280" s="12">
        <f t="shared" si="8"/>
        <v>0</v>
      </c>
      <c r="D280" s="180"/>
      <c r="E280" s="13">
        <f t="shared" si="9"/>
        <v>0</v>
      </c>
      <c r="F280" s="183"/>
      <c r="G280" s="178"/>
      <c r="H280" s="183"/>
      <c r="I280" s="178"/>
      <c r="J280" s="183"/>
      <c r="K280" s="183"/>
      <c r="L280" s="178"/>
      <c r="M280" s="178"/>
      <c r="N280" s="183"/>
      <c r="O280" s="178"/>
      <c r="P280" s="178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1:28" ht="12.75" customHeight="1" x14ac:dyDescent="0.2">
      <c r="A281" s="177"/>
      <c r="B281" s="176"/>
      <c r="C281" s="12">
        <f t="shared" si="8"/>
        <v>0</v>
      </c>
      <c r="D281" s="180"/>
      <c r="E281" s="13">
        <f t="shared" si="9"/>
        <v>0</v>
      </c>
      <c r="F281" s="183"/>
      <c r="G281" s="178"/>
      <c r="H281" s="183"/>
      <c r="I281" s="178"/>
      <c r="J281" s="183"/>
      <c r="K281" s="183"/>
      <c r="L281" s="178"/>
      <c r="M281" s="178"/>
      <c r="N281" s="183"/>
      <c r="O281" s="178"/>
      <c r="P281" s="178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1:28" ht="12.75" customHeight="1" x14ac:dyDescent="0.2">
      <c r="A282" s="177"/>
      <c r="B282" s="176"/>
      <c r="C282" s="12">
        <f t="shared" si="8"/>
        <v>0</v>
      </c>
      <c r="D282" s="180"/>
      <c r="E282" s="13">
        <f t="shared" si="9"/>
        <v>0</v>
      </c>
      <c r="F282" s="183"/>
      <c r="G282" s="178"/>
      <c r="H282" s="183"/>
      <c r="I282" s="178"/>
      <c r="J282" s="183"/>
      <c r="K282" s="183"/>
      <c r="L282" s="178"/>
      <c r="M282" s="178"/>
      <c r="N282" s="183"/>
      <c r="O282" s="178"/>
      <c r="P282" s="178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1:28" ht="12.75" customHeight="1" x14ac:dyDescent="0.2">
      <c r="A283" s="177"/>
      <c r="B283" s="176"/>
      <c r="C283" s="12">
        <f t="shared" si="8"/>
        <v>0</v>
      </c>
      <c r="D283" s="180"/>
      <c r="E283" s="13">
        <f t="shared" si="9"/>
        <v>0</v>
      </c>
      <c r="F283" s="183"/>
      <c r="G283" s="178"/>
      <c r="H283" s="183"/>
      <c r="I283" s="178"/>
      <c r="J283" s="183"/>
      <c r="K283" s="183"/>
      <c r="L283" s="178"/>
      <c r="M283" s="178"/>
      <c r="N283" s="183"/>
      <c r="O283" s="178"/>
      <c r="P283" s="178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1:28" ht="12.75" customHeight="1" x14ac:dyDescent="0.2">
      <c r="A284" s="177"/>
      <c r="B284" s="176"/>
      <c r="C284" s="12">
        <f t="shared" si="8"/>
        <v>0</v>
      </c>
      <c r="D284" s="180"/>
      <c r="E284" s="13">
        <f t="shared" si="9"/>
        <v>0</v>
      </c>
      <c r="F284" s="183"/>
      <c r="G284" s="178"/>
      <c r="H284" s="183"/>
      <c r="I284" s="178"/>
      <c r="J284" s="183"/>
      <c r="K284" s="183"/>
      <c r="L284" s="178"/>
      <c r="M284" s="178"/>
      <c r="N284" s="183"/>
      <c r="O284" s="178"/>
      <c r="P284" s="178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1:28" ht="12.75" customHeight="1" x14ac:dyDescent="0.2">
      <c r="A285" s="177"/>
      <c r="B285" s="176"/>
      <c r="C285" s="12">
        <f t="shared" si="8"/>
        <v>0</v>
      </c>
      <c r="D285" s="180"/>
      <c r="E285" s="13">
        <f t="shared" si="9"/>
        <v>0</v>
      </c>
      <c r="F285" s="183"/>
      <c r="G285" s="178"/>
      <c r="H285" s="183"/>
      <c r="I285" s="178"/>
      <c r="J285" s="183"/>
      <c r="K285" s="183"/>
      <c r="L285" s="178"/>
      <c r="M285" s="178"/>
      <c r="N285" s="183"/>
      <c r="O285" s="178"/>
      <c r="P285" s="178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1:28" ht="12.75" customHeight="1" x14ac:dyDescent="0.2">
      <c r="A286" s="177"/>
      <c r="B286" s="176"/>
      <c r="C286" s="12"/>
      <c r="D286" s="180"/>
      <c r="E286" s="13"/>
      <c r="F286" s="183"/>
      <c r="G286" s="178"/>
      <c r="H286" s="183"/>
      <c r="I286" s="178"/>
      <c r="J286" s="183"/>
      <c r="K286" s="183"/>
      <c r="L286" s="178"/>
      <c r="M286" s="178"/>
      <c r="N286" s="183"/>
      <c r="O286" s="178"/>
      <c r="P286" s="178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1:28" ht="12.75" customHeight="1" x14ac:dyDescent="0.2">
      <c r="A287" s="177"/>
      <c r="B287" s="176"/>
      <c r="C287" s="12"/>
      <c r="D287" s="180"/>
      <c r="E287" s="13"/>
      <c r="F287" s="183"/>
      <c r="G287" s="178"/>
      <c r="H287" s="183"/>
      <c r="I287" s="178"/>
      <c r="J287" s="183"/>
      <c r="K287" s="183"/>
      <c r="L287" s="178"/>
      <c r="M287" s="178"/>
      <c r="N287" s="183"/>
      <c r="O287" s="178"/>
      <c r="P287" s="178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1:28" ht="12.75" customHeight="1" x14ac:dyDescent="0.2">
      <c r="A288" s="178"/>
      <c r="B288" s="176"/>
      <c r="C288" s="12"/>
      <c r="D288" s="180"/>
      <c r="E288" s="13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1:28" ht="12.75" customHeight="1" x14ac:dyDescent="0.2">
      <c r="A289" s="178"/>
      <c r="B289" s="176"/>
      <c r="C289" s="12"/>
      <c r="D289" s="180"/>
      <c r="E289" s="13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1:28" ht="12.75" customHeight="1" x14ac:dyDescent="0.2">
      <c r="A290" s="178"/>
      <c r="B290" s="176"/>
      <c r="C290" s="12"/>
      <c r="D290" s="180"/>
      <c r="E290" s="13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1:28" ht="12.75" customHeight="1" x14ac:dyDescent="0.2">
      <c r="A291" s="178"/>
      <c r="B291" s="176"/>
      <c r="C291" s="12"/>
      <c r="D291" s="180"/>
      <c r="E291" s="13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1:28" ht="12.75" customHeight="1" x14ac:dyDescent="0.2">
      <c r="A292" s="178"/>
      <c r="B292" s="176"/>
      <c r="C292" s="12"/>
      <c r="D292" s="180"/>
      <c r="E292" s="13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1:28" ht="12.75" customHeight="1" x14ac:dyDescent="0.2">
      <c r="A293" s="178"/>
      <c r="B293" s="176"/>
      <c r="C293" s="12"/>
      <c r="D293" s="180"/>
      <c r="E293" s="13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1:28" ht="12.75" customHeight="1" x14ac:dyDescent="0.2">
      <c r="A294" s="178"/>
      <c r="B294" s="176"/>
      <c r="C294" s="12"/>
      <c r="D294" s="180"/>
      <c r="E294" s="13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P294" s="178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1:28" ht="12.75" customHeight="1" x14ac:dyDescent="0.2">
      <c r="A295" s="178"/>
      <c r="B295" s="176"/>
      <c r="C295" s="12"/>
      <c r="D295" s="180"/>
      <c r="E295" s="13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1:28" ht="12.75" customHeight="1" x14ac:dyDescent="0.2">
      <c r="A296" s="178"/>
      <c r="B296" s="176"/>
      <c r="C296" s="12"/>
      <c r="D296" s="180"/>
      <c r="E296" s="13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1:28" ht="12.75" customHeight="1" x14ac:dyDescent="0.2">
      <c r="A297" s="178"/>
      <c r="B297" s="176"/>
      <c r="C297" s="12"/>
      <c r="D297" s="180"/>
      <c r="E297" s="13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P297" s="178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1:28" ht="12.75" customHeight="1" x14ac:dyDescent="0.2">
      <c r="A298" s="178"/>
      <c r="B298" s="176"/>
      <c r="C298" s="12"/>
      <c r="D298" s="180"/>
      <c r="E298" s="13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P298" s="178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1:28" ht="12.75" customHeight="1" x14ac:dyDescent="0.2">
      <c r="A299" s="178"/>
      <c r="B299" s="176"/>
      <c r="C299" s="12"/>
      <c r="D299" s="180"/>
      <c r="E299" s="13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P299" s="178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1:28" ht="12.75" customHeight="1" x14ac:dyDescent="0.2">
      <c r="A300" s="178"/>
      <c r="B300" s="176"/>
      <c r="C300" s="12"/>
      <c r="D300" s="180"/>
      <c r="E300" s="13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1:28" ht="12.75" customHeight="1" x14ac:dyDescent="0.2">
      <c r="A301" s="178"/>
      <c r="B301" s="176"/>
      <c r="C301" s="12"/>
      <c r="D301" s="180"/>
      <c r="E301" s="13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1:28" ht="12.75" customHeight="1" x14ac:dyDescent="0.2">
      <c r="A302" s="178"/>
      <c r="B302" s="176"/>
      <c r="C302" s="12"/>
      <c r="D302" s="180"/>
      <c r="E302" s="13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1:28" ht="12.75" customHeight="1" x14ac:dyDescent="0.2">
      <c r="A303" s="178"/>
      <c r="B303" s="176"/>
      <c r="C303" s="12"/>
      <c r="D303" s="180"/>
      <c r="E303" s="13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1:28" ht="12.75" customHeight="1" x14ac:dyDescent="0.2">
      <c r="A304" s="178"/>
      <c r="B304" s="176"/>
      <c r="C304" s="12"/>
      <c r="D304" s="180"/>
      <c r="E304" s="13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1:28" ht="12.75" customHeight="1" x14ac:dyDescent="0.2">
      <c r="A305" s="178"/>
      <c r="B305" s="176"/>
      <c r="C305" s="12"/>
      <c r="D305" s="180"/>
      <c r="E305" s="13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1:28" ht="12.75" customHeight="1" x14ac:dyDescent="0.2">
      <c r="A306" s="178"/>
      <c r="B306" s="176"/>
      <c r="C306" s="12"/>
      <c r="D306" s="180"/>
      <c r="E306" s="13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1:28" ht="12.75" customHeight="1" x14ac:dyDescent="0.2">
      <c r="A307" s="178"/>
      <c r="B307" s="176"/>
      <c r="C307" s="12"/>
      <c r="D307" s="180"/>
      <c r="E307" s="13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1:28" ht="12.75" customHeight="1" x14ac:dyDescent="0.2">
      <c r="A308" s="178"/>
      <c r="B308" s="176"/>
      <c r="C308" s="12"/>
      <c r="D308" s="180"/>
      <c r="E308" s="13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1:28" ht="12.75" customHeight="1" x14ac:dyDescent="0.2">
      <c r="A309" s="178"/>
      <c r="B309" s="176"/>
      <c r="C309" s="12"/>
      <c r="D309" s="180"/>
      <c r="E309" s="13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1:28" ht="12.75" customHeight="1" x14ac:dyDescent="0.2">
      <c r="A310" s="178"/>
      <c r="B310" s="176"/>
      <c r="C310" s="12"/>
      <c r="D310" s="180"/>
      <c r="E310" s="13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1:28" ht="12.75" customHeight="1" x14ac:dyDescent="0.2">
      <c r="A311" s="178"/>
      <c r="B311" s="176"/>
      <c r="C311" s="12"/>
      <c r="D311" s="180"/>
      <c r="E311" s="13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1:28" ht="12.75" customHeight="1" x14ac:dyDescent="0.2">
      <c r="A312" s="178"/>
      <c r="B312" s="176"/>
      <c r="C312" s="12"/>
      <c r="D312" s="180"/>
      <c r="E312" s="13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1:28" ht="12.75" customHeight="1" x14ac:dyDescent="0.2">
      <c r="A313" s="178"/>
      <c r="B313" s="176"/>
      <c r="C313" s="12"/>
      <c r="D313" s="180"/>
      <c r="E313" s="13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1:28" ht="12.75" customHeight="1" x14ac:dyDescent="0.2">
      <c r="A314" s="178"/>
      <c r="B314" s="176"/>
      <c r="C314" s="12"/>
      <c r="D314" s="180"/>
      <c r="E314" s="13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1:28" ht="12.75" customHeight="1" x14ac:dyDescent="0.2">
      <c r="A315" s="178"/>
      <c r="B315" s="176"/>
      <c r="C315" s="12"/>
      <c r="D315" s="180"/>
      <c r="E315" s="13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1:28" ht="12.75" customHeight="1" x14ac:dyDescent="0.2">
      <c r="A316" s="178"/>
      <c r="B316" s="176"/>
      <c r="C316" s="12"/>
      <c r="D316" s="180"/>
      <c r="E316" s="13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1:28" ht="12.75" customHeight="1" x14ac:dyDescent="0.2">
      <c r="A317" s="178"/>
      <c r="B317" s="176"/>
      <c r="C317" s="12"/>
      <c r="D317" s="180"/>
      <c r="E317" s="13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1:28" ht="12.75" customHeight="1" x14ac:dyDescent="0.2">
      <c r="A318" s="178"/>
      <c r="B318" s="176"/>
      <c r="C318" s="12"/>
      <c r="D318" s="180"/>
      <c r="E318" s="13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1:28" ht="12.75" customHeight="1" x14ac:dyDescent="0.2">
      <c r="A319" s="178"/>
      <c r="B319" s="176"/>
      <c r="C319" s="12"/>
      <c r="D319" s="180"/>
      <c r="E319" s="13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1:28" ht="12.75" customHeight="1" x14ac:dyDescent="0.2">
      <c r="A320" s="178"/>
      <c r="B320" s="176"/>
      <c r="C320" s="12"/>
      <c r="D320" s="180"/>
      <c r="E320" s="13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1:28" ht="12.75" customHeight="1" x14ac:dyDescent="0.2">
      <c r="A321" s="178"/>
      <c r="B321" s="176"/>
      <c r="C321" s="12"/>
      <c r="D321" s="180"/>
      <c r="E321" s="13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1:28" ht="12.75" customHeight="1" x14ac:dyDescent="0.2">
      <c r="A322" s="178"/>
      <c r="B322" s="176"/>
      <c r="C322" s="12"/>
      <c r="D322" s="180"/>
      <c r="E322" s="13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1:28" ht="12.75" customHeight="1" x14ac:dyDescent="0.2">
      <c r="A323" s="178"/>
      <c r="B323" s="176"/>
      <c r="C323" s="12"/>
      <c r="D323" s="180"/>
      <c r="E323" s="13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1:28" ht="12.75" customHeight="1" x14ac:dyDescent="0.2">
      <c r="A324" s="178"/>
      <c r="B324" s="176"/>
      <c r="C324" s="12"/>
      <c r="D324" s="180"/>
      <c r="E324" s="13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1:28" ht="12.75" customHeight="1" x14ac:dyDescent="0.2">
      <c r="A325" s="178"/>
      <c r="B325" s="176"/>
      <c r="C325" s="12"/>
      <c r="D325" s="180"/>
      <c r="E325" s="13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1:28" ht="12.75" customHeight="1" x14ac:dyDescent="0.2">
      <c r="A326" s="178"/>
      <c r="B326" s="176"/>
      <c r="C326" s="12"/>
      <c r="D326" s="180"/>
      <c r="E326" s="13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1:28" ht="12.75" customHeight="1" x14ac:dyDescent="0.2">
      <c r="A327" s="178"/>
      <c r="B327" s="176"/>
      <c r="C327" s="12"/>
      <c r="D327" s="180"/>
      <c r="E327" s="13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1:28" ht="12.75" customHeight="1" x14ac:dyDescent="0.2">
      <c r="A328" s="178"/>
      <c r="B328" s="176"/>
      <c r="C328" s="12"/>
      <c r="D328" s="180"/>
      <c r="E328" s="13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1:28" ht="12.75" customHeight="1" x14ac:dyDescent="0.2">
      <c r="A329" s="178"/>
      <c r="B329" s="176"/>
      <c r="C329" s="12"/>
      <c r="D329" s="180"/>
      <c r="E329" s="13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1:28" ht="12.75" customHeight="1" x14ac:dyDescent="0.2">
      <c r="A330" s="178"/>
      <c r="B330" s="176"/>
      <c r="C330" s="12"/>
      <c r="D330" s="180"/>
      <c r="E330" s="13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1:28" ht="12.75" customHeight="1" x14ac:dyDescent="0.2">
      <c r="A331" s="178"/>
      <c r="B331" s="176"/>
      <c r="C331" s="12"/>
      <c r="D331" s="180"/>
      <c r="E331" s="13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1:28" ht="12.75" customHeight="1" x14ac:dyDescent="0.2">
      <c r="A332" s="178"/>
      <c r="B332" s="176"/>
      <c r="C332" s="12"/>
      <c r="D332" s="180"/>
      <c r="E332" s="13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1:28" ht="12.75" customHeight="1" x14ac:dyDescent="0.2">
      <c r="A333" s="178"/>
      <c r="B333" s="176"/>
      <c r="C333" s="12"/>
      <c r="D333" s="180"/>
      <c r="E333" s="13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1:28" ht="12.75" customHeight="1" x14ac:dyDescent="0.2">
      <c r="A334" s="178"/>
      <c r="B334" s="176"/>
      <c r="C334" s="12"/>
      <c r="D334" s="180"/>
      <c r="E334" s="13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1:28" ht="12.75" customHeight="1" x14ac:dyDescent="0.2">
      <c r="A335" s="178"/>
      <c r="B335" s="176"/>
      <c r="C335" s="12"/>
      <c r="D335" s="180"/>
      <c r="E335" s="13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1:28" ht="12.75" customHeight="1" x14ac:dyDescent="0.2">
      <c r="A336" s="178"/>
      <c r="B336" s="176"/>
      <c r="C336" s="12"/>
      <c r="D336" s="180"/>
      <c r="E336" s="13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1:28" ht="12.75" customHeight="1" x14ac:dyDescent="0.2">
      <c r="A337" s="178"/>
      <c r="B337" s="176"/>
      <c r="C337" s="12"/>
      <c r="D337" s="180"/>
      <c r="E337" s="13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1:28" ht="12.75" customHeight="1" x14ac:dyDescent="0.2">
      <c r="A338" s="178"/>
      <c r="B338" s="176"/>
      <c r="C338" s="12"/>
      <c r="D338" s="180"/>
      <c r="E338" s="13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1:28" ht="12.75" customHeight="1" x14ac:dyDescent="0.2">
      <c r="A339" s="178"/>
      <c r="B339" s="176"/>
      <c r="C339" s="12"/>
      <c r="D339" s="180"/>
      <c r="E339" s="13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1:28" ht="12.75" customHeight="1" x14ac:dyDescent="0.2">
      <c r="A340" s="178"/>
      <c r="B340" s="176"/>
      <c r="C340" s="12"/>
      <c r="D340" s="180"/>
      <c r="E340" s="13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1:28" ht="12.75" customHeight="1" x14ac:dyDescent="0.2">
      <c r="A341" s="178"/>
      <c r="B341" s="176"/>
      <c r="C341" s="12"/>
      <c r="D341" s="180"/>
      <c r="E341" s="13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1:28" ht="12.75" customHeight="1" x14ac:dyDescent="0.2">
      <c r="A342" s="178"/>
      <c r="B342" s="176"/>
      <c r="C342" s="12"/>
      <c r="D342" s="180"/>
      <c r="E342" s="13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1:28" ht="12.75" customHeight="1" x14ac:dyDescent="0.2">
      <c r="A343" s="178"/>
      <c r="B343" s="176"/>
      <c r="C343" s="12"/>
      <c r="D343" s="180"/>
      <c r="E343" s="13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1:28" ht="12.75" customHeight="1" x14ac:dyDescent="0.2">
      <c r="A344" s="178"/>
      <c r="B344" s="176"/>
      <c r="C344" s="12"/>
      <c r="D344" s="180"/>
      <c r="E344" s="13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1:28" ht="12.75" customHeight="1" x14ac:dyDescent="0.2">
      <c r="A345" s="178"/>
      <c r="B345" s="176"/>
      <c r="C345" s="12"/>
      <c r="D345" s="180"/>
      <c r="E345" s="13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1:28" ht="12.75" customHeight="1" x14ac:dyDescent="0.2">
      <c r="A346" s="178"/>
      <c r="B346" s="176"/>
      <c r="C346" s="12"/>
      <c r="D346" s="180"/>
      <c r="E346" s="13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1:28" ht="12.75" customHeight="1" x14ac:dyDescent="0.2">
      <c r="A347" s="178"/>
      <c r="B347" s="176"/>
      <c r="C347" s="12"/>
      <c r="D347" s="180"/>
      <c r="E347" s="13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1:28" ht="12.75" customHeight="1" x14ac:dyDescent="0.2">
      <c r="A348" s="178"/>
      <c r="B348" s="176"/>
      <c r="C348" s="12"/>
      <c r="D348" s="180"/>
      <c r="E348" s="13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1:28" ht="12.75" customHeight="1" x14ac:dyDescent="0.2">
      <c r="A349" s="178"/>
      <c r="B349" s="176"/>
      <c r="C349" s="12"/>
      <c r="D349" s="180"/>
      <c r="E349" s="13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1:28" ht="12.75" customHeight="1" x14ac:dyDescent="0.2">
      <c r="A350" s="178"/>
      <c r="B350" s="176"/>
      <c r="C350" s="12"/>
      <c r="D350" s="180"/>
      <c r="E350" s="13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1:28" ht="12.75" customHeight="1" x14ac:dyDescent="0.2">
      <c r="A351" s="178"/>
      <c r="B351" s="176"/>
      <c r="C351" s="12"/>
      <c r="D351" s="180"/>
      <c r="E351" s="13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1:28" ht="12.75" customHeight="1" x14ac:dyDescent="0.2">
      <c r="A352" s="178"/>
      <c r="B352" s="176"/>
      <c r="C352" s="12"/>
      <c r="D352" s="180"/>
      <c r="E352" s="13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1:28" ht="12.75" customHeight="1" x14ac:dyDescent="0.2">
      <c r="A353" s="178"/>
      <c r="B353" s="176"/>
      <c r="C353" s="12"/>
      <c r="D353" s="180"/>
      <c r="E353" s="13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1:28" ht="12.75" customHeight="1" x14ac:dyDescent="0.2">
      <c r="A354" s="178"/>
      <c r="B354" s="176"/>
      <c r="C354" s="12"/>
      <c r="D354" s="180"/>
      <c r="E354" s="13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1:28" ht="12.75" customHeight="1" x14ac:dyDescent="0.2">
      <c r="A355" s="178"/>
      <c r="B355" s="176"/>
      <c r="C355" s="12"/>
      <c r="D355" s="180"/>
      <c r="E355" s="13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1:28" ht="12.75" customHeight="1" x14ac:dyDescent="0.2">
      <c r="A356" s="178"/>
      <c r="B356" s="176"/>
      <c r="C356" s="12"/>
      <c r="D356" s="180"/>
      <c r="E356" s="13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1:28" ht="12.75" customHeight="1" x14ac:dyDescent="0.2">
      <c r="A357" s="178"/>
      <c r="B357" s="176"/>
      <c r="C357" s="12"/>
      <c r="D357" s="180"/>
      <c r="E357" s="13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1:28" ht="12.75" customHeight="1" x14ac:dyDescent="0.2">
      <c r="A358" s="178"/>
      <c r="B358" s="176"/>
      <c r="C358" s="12"/>
      <c r="D358" s="180"/>
      <c r="E358" s="13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1:28" ht="12.75" customHeight="1" x14ac:dyDescent="0.2">
      <c r="A359" s="178"/>
      <c r="B359" s="176"/>
      <c r="C359" s="12"/>
      <c r="D359" s="180"/>
      <c r="E359" s="13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1:28" ht="12.75" customHeight="1" x14ac:dyDescent="0.2">
      <c r="A360" s="178"/>
      <c r="B360" s="176"/>
      <c r="C360" s="12"/>
      <c r="D360" s="180"/>
      <c r="E360" s="13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1:28" ht="12.75" customHeight="1" x14ac:dyDescent="0.2">
      <c r="A361" s="178"/>
      <c r="B361" s="176"/>
      <c r="C361" s="12"/>
      <c r="D361" s="180"/>
      <c r="E361" s="13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1:28" ht="12.75" customHeight="1" x14ac:dyDescent="0.2">
      <c r="A362" s="178"/>
      <c r="B362" s="176"/>
      <c r="C362" s="12"/>
      <c r="D362" s="180"/>
      <c r="E362" s="13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1:28" ht="12.75" customHeight="1" x14ac:dyDescent="0.2">
      <c r="A363" s="178"/>
      <c r="B363" s="176"/>
      <c r="C363" s="12"/>
      <c r="D363" s="180"/>
      <c r="E363" s="13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1:28" ht="12.75" customHeight="1" x14ac:dyDescent="0.2">
      <c r="A364" s="178"/>
      <c r="B364" s="176"/>
      <c r="C364" s="12"/>
      <c r="D364" s="180"/>
      <c r="E364" s="13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1:28" ht="12.75" customHeight="1" x14ac:dyDescent="0.2">
      <c r="A365" s="178"/>
      <c r="B365" s="176"/>
      <c r="C365" s="12"/>
      <c r="D365" s="180"/>
      <c r="E365" s="13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1:28" ht="12.75" customHeight="1" x14ac:dyDescent="0.2">
      <c r="A366" s="178"/>
      <c r="B366" s="176"/>
      <c r="C366" s="12"/>
      <c r="D366" s="180"/>
      <c r="E366" s="13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1:28" ht="12.75" customHeight="1" x14ac:dyDescent="0.2">
      <c r="A367" s="178"/>
      <c r="B367" s="176"/>
      <c r="C367" s="12"/>
      <c r="D367" s="180"/>
      <c r="E367" s="13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1:28" ht="12.75" customHeight="1" x14ac:dyDescent="0.2">
      <c r="A368" s="178"/>
      <c r="B368" s="176"/>
      <c r="C368" s="12"/>
      <c r="D368" s="180"/>
      <c r="E368" s="13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1:28" ht="12.75" customHeight="1" x14ac:dyDescent="0.2">
      <c r="A369" s="178"/>
      <c r="B369" s="176"/>
      <c r="C369" s="12"/>
      <c r="D369" s="180"/>
      <c r="E369" s="13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1:28" ht="12.75" customHeight="1" x14ac:dyDescent="0.2">
      <c r="A370" s="178"/>
      <c r="B370" s="176"/>
      <c r="C370" s="12"/>
      <c r="D370" s="180"/>
      <c r="E370" s="13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1:28" ht="12.75" customHeight="1" x14ac:dyDescent="0.2">
      <c r="A371" s="178"/>
      <c r="B371" s="176"/>
      <c r="C371" s="12"/>
      <c r="D371" s="180"/>
      <c r="E371" s="13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1:28" ht="12.75" customHeight="1" x14ac:dyDescent="0.2">
      <c r="A372" s="178"/>
      <c r="B372" s="176"/>
      <c r="C372" s="12"/>
      <c r="D372" s="180"/>
      <c r="E372" s="13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1:28" ht="12.75" customHeight="1" x14ac:dyDescent="0.2">
      <c r="A373" s="178"/>
      <c r="B373" s="176"/>
      <c r="C373" s="12"/>
      <c r="D373" s="180"/>
      <c r="E373" s="13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1:28" ht="12.75" customHeight="1" x14ac:dyDescent="0.2">
      <c r="A374" s="178"/>
      <c r="B374" s="176"/>
      <c r="C374" s="12"/>
      <c r="D374" s="180"/>
      <c r="E374" s="13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1:28" ht="12.75" customHeight="1" x14ac:dyDescent="0.2">
      <c r="A375" s="178"/>
      <c r="B375" s="176"/>
      <c r="C375" s="12"/>
      <c r="D375" s="180"/>
      <c r="E375" s="13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1:28" ht="12.75" customHeight="1" x14ac:dyDescent="0.2">
      <c r="A376" s="178"/>
      <c r="B376" s="176"/>
      <c r="C376" s="12"/>
      <c r="D376" s="180"/>
      <c r="E376" s="13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1:28" ht="12.75" customHeight="1" x14ac:dyDescent="0.2">
      <c r="A377" s="178"/>
      <c r="B377" s="176"/>
      <c r="C377" s="12"/>
      <c r="D377" s="180"/>
      <c r="E377" s="13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1:28" ht="12.75" customHeight="1" x14ac:dyDescent="0.2">
      <c r="A378" s="178"/>
      <c r="B378" s="176"/>
      <c r="C378" s="12"/>
      <c r="D378" s="180"/>
      <c r="E378" s="13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1:28" ht="12.75" customHeight="1" x14ac:dyDescent="0.2">
      <c r="A379" s="178"/>
      <c r="B379" s="176"/>
      <c r="C379" s="12"/>
      <c r="D379" s="180"/>
      <c r="E379" s="13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1:28" ht="12.75" customHeight="1" x14ac:dyDescent="0.2">
      <c r="A380" s="178"/>
      <c r="B380" s="176"/>
      <c r="C380" s="12"/>
      <c r="D380" s="180"/>
      <c r="E380" s="13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1:28" ht="12.75" customHeight="1" x14ac:dyDescent="0.2">
      <c r="A381" s="178"/>
      <c r="B381" s="176"/>
      <c r="C381" s="12"/>
      <c r="D381" s="180"/>
      <c r="E381" s="13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1:28" ht="12.75" customHeight="1" x14ac:dyDescent="0.2">
      <c r="A382" s="178"/>
      <c r="B382" s="176"/>
      <c r="C382" s="12"/>
      <c r="D382" s="180"/>
      <c r="E382" s="13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1:28" ht="12.75" customHeight="1" x14ac:dyDescent="0.2">
      <c r="A383" s="178"/>
      <c r="B383" s="176"/>
      <c r="C383" s="12"/>
      <c r="D383" s="180"/>
      <c r="E383" s="13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1:28" ht="12.75" customHeight="1" x14ac:dyDescent="0.2">
      <c r="A384" s="178"/>
      <c r="B384" s="176"/>
      <c r="C384" s="12"/>
      <c r="D384" s="180"/>
      <c r="E384" s="13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1:28" ht="12.75" customHeight="1" x14ac:dyDescent="0.2">
      <c r="A385" s="178"/>
      <c r="B385" s="176"/>
      <c r="C385" s="12"/>
      <c r="D385" s="180"/>
      <c r="E385" s="13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1:28" ht="12.75" customHeight="1" x14ac:dyDescent="0.2">
      <c r="A386" s="178"/>
      <c r="B386" s="176"/>
      <c r="C386" s="12"/>
      <c r="D386" s="180"/>
      <c r="E386" s="13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1:28" ht="12.75" customHeight="1" x14ac:dyDescent="0.2">
      <c r="A387" s="178"/>
      <c r="B387" s="176"/>
      <c r="C387" s="12"/>
      <c r="D387" s="180"/>
      <c r="E387" s="13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1:28" ht="12.75" customHeight="1" x14ac:dyDescent="0.2">
      <c r="A388" s="178"/>
      <c r="B388" s="176"/>
      <c r="C388" s="12"/>
      <c r="D388" s="180"/>
      <c r="E388" s="13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1:28" ht="12.75" customHeight="1" x14ac:dyDescent="0.2">
      <c r="A389" s="178"/>
      <c r="B389" s="176"/>
      <c r="C389" s="12"/>
      <c r="D389" s="180"/>
      <c r="E389" s="13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1:28" ht="12.75" customHeight="1" x14ac:dyDescent="0.2">
      <c r="A390" s="178"/>
      <c r="B390" s="176"/>
      <c r="C390" s="12"/>
      <c r="D390" s="180"/>
      <c r="E390" s="13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1:28" ht="12.75" customHeight="1" x14ac:dyDescent="0.2">
      <c r="A391" s="178"/>
      <c r="B391" s="176"/>
      <c r="C391" s="12"/>
      <c r="D391" s="180"/>
      <c r="E391" s="13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1:28" ht="12.75" customHeight="1" x14ac:dyDescent="0.2">
      <c r="A392" s="178"/>
      <c r="B392" s="176"/>
      <c r="C392" s="12"/>
      <c r="D392" s="180"/>
      <c r="E392" s="13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1:28" ht="12.75" customHeight="1" x14ac:dyDescent="0.2">
      <c r="A393" s="178"/>
      <c r="B393" s="176"/>
      <c r="C393" s="12"/>
      <c r="D393" s="180"/>
      <c r="E393" s="13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1:28" ht="12.75" customHeight="1" x14ac:dyDescent="0.2">
      <c r="A394" s="178"/>
      <c r="B394" s="176"/>
      <c r="C394" s="12"/>
      <c r="D394" s="180"/>
      <c r="E394" s="13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1:28" ht="12.75" customHeight="1" x14ac:dyDescent="0.2">
      <c r="A395" s="178"/>
      <c r="B395" s="176"/>
      <c r="C395" s="12"/>
      <c r="D395" s="180"/>
      <c r="E395" s="13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1:28" ht="12.75" customHeight="1" x14ac:dyDescent="0.2">
      <c r="A396" s="178"/>
      <c r="B396" s="176"/>
      <c r="C396" s="12"/>
      <c r="D396" s="180"/>
      <c r="E396" s="13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1:28" ht="12.75" customHeight="1" x14ac:dyDescent="0.2">
      <c r="A397" s="178"/>
      <c r="B397" s="176"/>
      <c r="C397" s="12"/>
      <c r="D397" s="180"/>
      <c r="E397" s="13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1:28" ht="12.75" customHeight="1" x14ac:dyDescent="0.2">
      <c r="A398" s="178"/>
      <c r="B398" s="176"/>
      <c r="C398" s="12"/>
      <c r="D398" s="180"/>
      <c r="E398" s="13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1:28" ht="12.75" customHeight="1" x14ac:dyDescent="0.2">
      <c r="A399" s="178"/>
      <c r="B399" s="176"/>
      <c r="C399" s="12"/>
      <c r="D399" s="180"/>
      <c r="E399" s="13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1:28" ht="12.75" customHeight="1" x14ac:dyDescent="0.2">
      <c r="A400" s="178"/>
      <c r="B400" s="176"/>
      <c r="C400" s="12"/>
      <c r="D400" s="180"/>
      <c r="E400" s="13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1:28" ht="12.75" customHeight="1" x14ac:dyDescent="0.2">
      <c r="A401" s="178"/>
      <c r="B401" s="176"/>
      <c r="C401" s="12"/>
      <c r="D401" s="180"/>
      <c r="E401" s="13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1:28" ht="12.75" customHeight="1" x14ac:dyDescent="0.2">
      <c r="A402" s="178"/>
      <c r="B402" s="176"/>
      <c r="C402" s="12"/>
      <c r="D402" s="180"/>
      <c r="E402" s="13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1:28" ht="12.75" customHeight="1" x14ac:dyDescent="0.2">
      <c r="A403" s="178"/>
      <c r="B403" s="176"/>
      <c r="C403" s="12"/>
      <c r="D403" s="180"/>
      <c r="E403" s="13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1:28" ht="12.75" customHeight="1" x14ac:dyDescent="0.2">
      <c r="A404" s="178"/>
      <c r="B404" s="176"/>
      <c r="C404" s="12"/>
      <c r="D404" s="180"/>
      <c r="E404" s="13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1:28" ht="12.75" customHeight="1" x14ac:dyDescent="0.2">
      <c r="A405" s="178"/>
      <c r="B405" s="176"/>
      <c r="C405" s="12"/>
      <c r="D405" s="180"/>
      <c r="E405" s="13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1:28" ht="12.75" customHeight="1" x14ac:dyDescent="0.2">
      <c r="A406" s="178"/>
      <c r="B406" s="176"/>
      <c r="C406" s="12"/>
      <c r="D406" s="180"/>
      <c r="E406" s="13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1:28" ht="12.75" customHeight="1" x14ac:dyDescent="0.2">
      <c r="A407" s="178"/>
      <c r="B407" s="176"/>
      <c r="C407" s="12"/>
      <c r="D407" s="180"/>
      <c r="E407" s="13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P407" s="178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1:28" ht="12.75" customHeight="1" x14ac:dyDescent="0.2">
      <c r="A408" s="178"/>
      <c r="B408" s="176"/>
      <c r="C408" s="12"/>
      <c r="D408" s="180"/>
      <c r="E408" s="13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1:28" ht="12.75" customHeight="1" x14ac:dyDescent="0.2">
      <c r="A409" s="178"/>
      <c r="B409" s="176"/>
      <c r="C409" s="12"/>
      <c r="D409" s="180"/>
      <c r="E409" s="13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1:28" ht="12.75" customHeight="1" x14ac:dyDescent="0.2">
      <c r="A410" s="178"/>
      <c r="B410" s="176"/>
      <c r="C410" s="12"/>
      <c r="D410" s="180"/>
      <c r="E410" s="13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P410" s="178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1:28" ht="12.75" customHeight="1" x14ac:dyDescent="0.2">
      <c r="A411" s="178"/>
      <c r="B411" s="176"/>
      <c r="C411" s="12"/>
      <c r="D411" s="180"/>
      <c r="E411" s="13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1:28" ht="12.75" customHeight="1" x14ac:dyDescent="0.2">
      <c r="A412" s="178"/>
      <c r="B412" s="176"/>
      <c r="C412" s="12"/>
      <c r="D412" s="180"/>
      <c r="E412" s="13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1:28" ht="12.75" customHeight="1" x14ac:dyDescent="0.2">
      <c r="A413" s="178"/>
      <c r="B413" s="176"/>
      <c r="C413" s="12"/>
      <c r="D413" s="180"/>
      <c r="E413" s="13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1:28" ht="12.75" customHeight="1" x14ac:dyDescent="0.2">
      <c r="A414" s="178"/>
      <c r="B414" s="176"/>
      <c r="C414" s="12"/>
      <c r="D414" s="180"/>
      <c r="E414" s="13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P414" s="178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1:28" ht="12.75" customHeight="1" x14ac:dyDescent="0.2">
      <c r="A415" s="178"/>
      <c r="B415" s="176"/>
      <c r="C415" s="12"/>
      <c r="D415" s="180"/>
      <c r="E415" s="13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1:28" ht="12.75" customHeight="1" x14ac:dyDescent="0.2">
      <c r="A416" s="178"/>
      <c r="B416" s="176"/>
      <c r="C416" s="12"/>
      <c r="D416" s="180"/>
      <c r="E416" s="13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1:28" ht="12.75" customHeight="1" x14ac:dyDescent="0.2">
      <c r="A417" s="178"/>
      <c r="B417" s="176"/>
      <c r="C417" s="12"/>
      <c r="D417" s="180"/>
      <c r="E417" s="13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P417" s="178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1:28" ht="12.75" customHeight="1" x14ac:dyDescent="0.2">
      <c r="A418" s="178"/>
      <c r="B418" s="176"/>
      <c r="C418" s="12"/>
      <c r="D418" s="180"/>
      <c r="E418" s="13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1:28" ht="12.75" customHeight="1" x14ac:dyDescent="0.2">
      <c r="A419" s="178"/>
      <c r="B419" s="176"/>
      <c r="C419" s="12"/>
      <c r="D419" s="180"/>
      <c r="E419" s="13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1:28" ht="12.75" customHeight="1" x14ac:dyDescent="0.2">
      <c r="A420" s="178"/>
      <c r="B420" s="176"/>
      <c r="C420" s="12"/>
      <c r="D420" s="180"/>
      <c r="E420" s="13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1:28" ht="12.75" customHeight="1" x14ac:dyDescent="0.2">
      <c r="A421" s="178"/>
      <c r="B421" s="176"/>
      <c r="C421" s="12"/>
      <c r="D421" s="180"/>
      <c r="E421" s="13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1:28" ht="12.75" customHeight="1" x14ac:dyDescent="0.2">
      <c r="A422" s="178"/>
      <c r="B422" s="176"/>
      <c r="C422" s="12"/>
      <c r="D422" s="180"/>
      <c r="E422" s="13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1:28" ht="12.75" customHeight="1" x14ac:dyDescent="0.2">
      <c r="A423" s="178"/>
      <c r="B423" s="176"/>
      <c r="C423" s="12"/>
      <c r="D423" s="180"/>
      <c r="E423" s="13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1:28" ht="12.75" customHeight="1" x14ac:dyDescent="0.2">
      <c r="A424" s="178"/>
      <c r="B424" s="176"/>
      <c r="C424" s="12"/>
      <c r="D424" s="180"/>
      <c r="E424" s="13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1:28" ht="12.75" customHeight="1" x14ac:dyDescent="0.2">
      <c r="A425" s="178"/>
      <c r="B425" s="176"/>
      <c r="C425" s="12"/>
      <c r="D425" s="180"/>
      <c r="E425" s="13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1:28" ht="12.75" customHeight="1" x14ac:dyDescent="0.2">
      <c r="A426" s="178"/>
      <c r="B426" s="176"/>
      <c r="C426" s="12"/>
      <c r="D426" s="180"/>
      <c r="E426" s="13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1:28" ht="12.75" customHeight="1" x14ac:dyDescent="0.2">
      <c r="A427" s="178"/>
      <c r="B427" s="176"/>
      <c r="C427" s="12"/>
      <c r="D427" s="180"/>
      <c r="E427" s="13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1:28" ht="12.75" customHeight="1" x14ac:dyDescent="0.2">
      <c r="A428" s="178"/>
      <c r="B428" s="176"/>
      <c r="C428" s="12"/>
      <c r="D428" s="180"/>
      <c r="E428" s="13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1:28" ht="12.75" customHeight="1" x14ac:dyDescent="0.2">
      <c r="A429" s="178"/>
      <c r="B429" s="176"/>
      <c r="C429" s="12"/>
      <c r="D429" s="180"/>
      <c r="E429" s="13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1:28" ht="12.75" customHeight="1" x14ac:dyDescent="0.2">
      <c r="A430" s="178"/>
      <c r="B430" s="176"/>
      <c r="C430" s="12"/>
      <c r="D430" s="180"/>
      <c r="E430" s="13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1:28" ht="12.75" customHeight="1" x14ac:dyDescent="0.2">
      <c r="A431" s="178"/>
      <c r="B431" s="176"/>
      <c r="C431" s="12"/>
      <c r="D431" s="180"/>
      <c r="E431" s="13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1:28" ht="12.75" customHeight="1" x14ac:dyDescent="0.2">
      <c r="A432" s="178"/>
      <c r="B432" s="176"/>
      <c r="C432" s="12"/>
      <c r="D432" s="180"/>
      <c r="E432" s="13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1:28" ht="12.75" customHeight="1" x14ac:dyDescent="0.2">
      <c r="A433" s="178"/>
      <c r="B433" s="176"/>
      <c r="C433" s="12"/>
      <c r="D433" s="180"/>
      <c r="E433" s="13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1:28" ht="12.75" customHeight="1" x14ac:dyDescent="0.2">
      <c r="A434" s="178"/>
      <c r="B434" s="176"/>
      <c r="C434" s="12"/>
      <c r="D434" s="180"/>
      <c r="E434" s="13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1:28" ht="12.75" customHeight="1" x14ac:dyDescent="0.2">
      <c r="A435" s="178"/>
      <c r="B435" s="176"/>
      <c r="C435" s="12"/>
      <c r="D435" s="180"/>
      <c r="E435" s="13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1:28" ht="12.75" customHeight="1" x14ac:dyDescent="0.2">
      <c r="A436" s="178"/>
      <c r="B436" s="176"/>
      <c r="C436" s="12"/>
      <c r="D436" s="180"/>
      <c r="E436" s="13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1:28" ht="12.75" customHeight="1" x14ac:dyDescent="0.2">
      <c r="A437" s="178"/>
      <c r="B437" s="176"/>
      <c r="C437" s="12"/>
      <c r="D437" s="180"/>
      <c r="E437" s="13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1:28" ht="12.75" customHeight="1" x14ac:dyDescent="0.2">
      <c r="A438" s="178"/>
      <c r="B438" s="176"/>
      <c r="C438" s="12"/>
      <c r="D438" s="180"/>
      <c r="E438" s="13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1:28" ht="12.75" customHeight="1" x14ac:dyDescent="0.2">
      <c r="A439" s="178"/>
      <c r="B439" s="176"/>
      <c r="C439" s="12"/>
      <c r="D439" s="180"/>
      <c r="E439" s="13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1:28" ht="12.75" customHeight="1" x14ac:dyDescent="0.2">
      <c r="A440" s="178"/>
      <c r="B440" s="176"/>
      <c r="C440" s="12"/>
      <c r="D440" s="180"/>
      <c r="E440" s="13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1:28" ht="12.75" customHeight="1" x14ac:dyDescent="0.2">
      <c r="A441" s="178"/>
      <c r="B441" s="176"/>
      <c r="C441" s="12"/>
      <c r="D441" s="180"/>
      <c r="E441" s="13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1:28" ht="12.75" customHeight="1" x14ac:dyDescent="0.2">
      <c r="A442" s="178"/>
      <c r="B442" s="176"/>
      <c r="C442" s="12"/>
      <c r="D442" s="180"/>
      <c r="E442" s="13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1:28" ht="12.75" customHeight="1" x14ac:dyDescent="0.2">
      <c r="A443" s="178"/>
      <c r="B443" s="176"/>
      <c r="C443" s="12"/>
      <c r="D443" s="180"/>
      <c r="E443" s="13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1:28" ht="12.75" customHeight="1" x14ac:dyDescent="0.2">
      <c r="A444" s="178"/>
      <c r="B444" s="176"/>
      <c r="C444" s="12"/>
      <c r="D444" s="180"/>
      <c r="E444" s="13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1:28" ht="12.75" customHeight="1" x14ac:dyDescent="0.2">
      <c r="A445" s="178"/>
      <c r="B445" s="176"/>
      <c r="C445" s="12"/>
      <c r="D445" s="180"/>
      <c r="E445" s="13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1:28" ht="12.75" customHeight="1" x14ac:dyDescent="0.2">
      <c r="A446" s="178"/>
      <c r="B446" s="176"/>
      <c r="C446" s="12"/>
      <c r="D446" s="180"/>
      <c r="E446" s="13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1:28" ht="12.75" customHeight="1" x14ac:dyDescent="0.2">
      <c r="A447" s="178"/>
      <c r="B447" s="176"/>
      <c r="C447" s="12"/>
      <c r="D447" s="180"/>
      <c r="E447" s="13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1:28" ht="12.75" customHeight="1" x14ac:dyDescent="0.2">
      <c r="A448" s="178"/>
      <c r="B448" s="176"/>
      <c r="C448" s="12"/>
      <c r="D448" s="180"/>
      <c r="E448" s="13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1:28" ht="12.75" customHeight="1" x14ac:dyDescent="0.2">
      <c r="A449" s="178"/>
      <c r="B449" s="176"/>
      <c r="C449" s="12"/>
      <c r="D449" s="180"/>
      <c r="E449" s="13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1:28" ht="12.75" customHeight="1" x14ac:dyDescent="0.2">
      <c r="A450" s="178"/>
      <c r="B450" s="176"/>
      <c r="C450" s="12"/>
      <c r="D450" s="180"/>
      <c r="E450" s="13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1:28" ht="12.75" customHeight="1" x14ac:dyDescent="0.2">
      <c r="A451" s="178"/>
      <c r="B451" s="176"/>
      <c r="C451" s="12"/>
      <c r="D451" s="180"/>
      <c r="E451" s="13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1:28" ht="12.75" customHeight="1" x14ac:dyDescent="0.2">
      <c r="A452" s="178"/>
      <c r="B452" s="176"/>
      <c r="C452" s="12"/>
      <c r="D452" s="180"/>
      <c r="E452" s="13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1:28" ht="12.75" customHeight="1" x14ac:dyDescent="0.2">
      <c r="A453" s="178"/>
      <c r="B453" s="176"/>
      <c r="C453" s="12"/>
      <c r="D453" s="180"/>
      <c r="E453" s="13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1:28" ht="12.75" customHeight="1" x14ac:dyDescent="0.2">
      <c r="A454" s="178"/>
      <c r="B454" s="176"/>
      <c r="C454" s="12"/>
      <c r="D454" s="180"/>
      <c r="E454" s="13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1:28" ht="12.75" customHeight="1" x14ac:dyDescent="0.2">
      <c r="A455" s="178"/>
      <c r="B455" s="176"/>
      <c r="C455" s="12"/>
      <c r="D455" s="180"/>
      <c r="E455" s="13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1:28" ht="12.75" customHeight="1" x14ac:dyDescent="0.2">
      <c r="A456" s="178"/>
      <c r="B456" s="176"/>
      <c r="C456" s="12"/>
      <c r="D456" s="180"/>
      <c r="E456" s="13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1:28" ht="12.75" customHeight="1" x14ac:dyDescent="0.2">
      <c r="A457" s="178"/>
      <c r="B457" s="176"/>
      <c r="C457" s="12"/>
      <c r="D457" s="180"/>
      <c r="E457" s="13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1:28" ht="12.75" customHeight="1" x14ac:dyDescent="0.2">
      <c r="A458" s="178"/>
      <c r="B458" s="176"/>
      <c r="C458" s="12"/>
      <c r="D458" s="180"/>
      <c r="E458" s="13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1:28" ht="12.75" customHeight="1" x14ac:dyDescent="0.2">
      <c r="A459" s="178"/>
      <c r="B459" s="176"/>
      <c r="C459" s="12"/>
      <c r="D459" s="180"/>
      <c r="E459" s="13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1:28" ht="12.75" customHeight="1" x14ac:dyDescent="0.2">
      <c r="A460" s="178"/>
      <c r="B460" s="176"/>
      <c r="C460" s="12"/>
      <c r="D460" s="180"/>
      <c r="E460" s="13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1:28" ht="12.75" customHeight="1" x14ac:dyDescent="0.2">
      <c r="A461" s="178"/>
      <c r="B461" s="176"/>
      <c r="C461" s="12"/>
      <c r="D461" s="180"/>
      <c r="E461" s="13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1:28" ht="12.75" customHeight="1" x14ac:dyDescent="0.2">
      <c r="A462" s="178"/>
      <c r="B462" s="176"/>
      <c r="C462" s="12"/>
      <c r="D462" s="180"/>
      <c r="E462" s="13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1:28" ht="12.75" customHeight="1" x14ac:dyDescent="0.2">
      <c r="A463" s="178"/>
      <c r="B463" s="176"/>
      <c r="C463" s="12"/>
      <c r="D463" s="180"/>
      <c r="E463" s="13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1:28" ht="12.75" customHeight="1" x14ac:dyDescent="0.2">
      <c r="A464" s="178"/>
      <c r="B464" s="176"/>
      <c r="C464" s="12"/>
      <c r="D464" s="180"/>
      <c r="E464" s="13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1:28" ht="12.75" customHeight="1" x14ac:dyDescent="0.2">
      <c r="A465" s="178"/>
      <c r="B465" s="176"/>
      <c r="C465" s="12"/>
      <c r="D465" s="180"/>
      <c r="E465" s="13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1:28" ht="12.75" customHeight="1" x14ac:dyDescent="0.2">
      <c r="A466" s="178"/>
      <c r="B466" s="176"/>
      <c r="C466" s="12"/>
      <c r="D466" s="180"/>
      <c r="E466" s="13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1:28" ht="12.75" customHeight="1" x14ac:dyDescent="0.2">
      <c r="A467" s="178"/>
      <c r="B467" s="176"/>
      <c r="C467" s="12"/>
      <c r="D467" s="180"/>
      <c r="E467" s="13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1:28" ht="12.75" customHeight="1" x14ac:dyDescent="0.2">
      <c r="A468" s="178"/>
      <c r="B468" s="176"/>
      <c r="C468" s="12"/>
      <c r="D468" s="180"/>
      <c r="E468" s="13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1:28" ht="12.75" customHeight="1" x14ac:dyDescent="0.2">
      <c r="A469" s="178"/>
      <c r="B469" s="176"/>
      <c r="C469" s="12"/>
      <c r="D469" s="180"/>
      <c r="E469" s="13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1:28" ht="12.75" customHeight="1" x14ac:dyDescent="0.2">
      <c r="A470" s="178"/>
      <c r="B470" s="176"/>
      <c r="C470" s="12"/>
      <c r="D470" s="180"/>
      <c r="E470" s="13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1:28" ht="12.75" customHeight="1" x14ac:dyDescent="0.2">
      <c r="A471" s="178"/>
      <c r="B471" s="176"/>
      <c r="C471" s="12"/>
      <c r="D471" s="180"/>
      <c r="E471" s="13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1:28" ht="12.75" customHeight="1" x14ac:dyDescent="0.2">
      <c r="A472" s="178"/>
      <c r="B472" s="176"/>
      <c r="C472" s="12"/>
      <c r="D472" s="180"/>
      <c r="E472" s="13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1:28" ht="12.75" customHeight="1" x14ac:dyDescent="0.2">
      <c r="A473" s="178"/>
      <c r="B473" s="176"/>
      <c r="C473" s="12"/>
      <c r="D473" s="180"/>
      <c r="E473" s="13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1:28" ht="12.75" customHeight="1" x14ac:dyDescent="0.2">
      <c r="A474" s="178"/>
      <c r="B474" s="176"/>
      <c r="C474" s="12"/>
      <c r="D474" s="180"/>
      <c r="E474" s="13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1:28" ht="12.75" customHeight="1" x14ac:dyDescent="0.2">
      <c r="A475" s="178"/>
      <c r="B475" s="176"/>
      <c r="C475" s="12"/>
      <c r="D475" s="180"/>
      <c r="E475" s="13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1:28" ht="12.75" customHeight="1" x14ac:dyDescent="0.2">
      <c r="A476" s="178"/>
      <c r="B476" s="176"/>
      <c r="C476" s="12"/>
      <c r="D476" s="180"/>
      <c r="E476" s="13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1:28" ht="12.75" customHeight="1" x14ac:dyDescent="0.2">
      <c r="A477" s="178"/>
      <c r="B477" s="176"/>
      <c r="C477" s="12"/>
      <c r="D477" s="180"/>
      <c r="E477" s="13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1:28" ht="12.75" customHeight="1" x14ac:dyDescent="0.2">
      <c r="A478" s="178"/>
      <c r="B478" s="176"/>
      <c r="C478" s="12"/>
      <c r="D478" s="180"/>
      <c r="E478" s="13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1:28" ht="12.75" customHeight="1" x14ac:dyDescent="0.2">
      <c r="A479" s="178"/>
      <c r="B479" s="176"/>
      <c r="C479" s="12"/>
      <c r="D479" s="180"/>
      <c r="E479" s="13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1:28" ht="12.75" customHeight="1" x14ac:dyDescent="0.2">
      <c r="A480" s="178"/>
      <c r="B480" s="176"/>
      <c r="C480" s="12"/>
      <c r="D480" s="180"/>
      <c r="E480" s="13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1:28" ht="12.75" customHeight="1" x14ac:dyDescent="0.2">
      <c r="A481" s="178"/>
      <c r="B481" s="176"/>
      <c r="C481" s="12"/>
      <c r="D481" s="180"/>
      <c r="E481" s="13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1:28" ht="12.75" customHeight="1" x14ac:dyDescent="0.2">
      <c r="A482" s="178"/>
      <c r="B482" s="176"/>
      <c r="C482" s="12"/>
      <c r="D482" s="180"/>
      <c r="E482" s="13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1:28" ht="12.75" customHeight="1" x14ac:dyDescent="0.2">
      <c r="A483" s="178"/>
      <c r="B483" s="176"/>
      <c r="C483" s="12"/>
      <c r="D483" s="180"/>
      <c r="E483" s="13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1:28" ht="12.75" customHeight="1" x14ac:dyDescent="0.2">
      <c r="A484" s="178"/>
      <c r="B484" s="176"/>
      <c r="C484" s="12"/>
      <c r="D484" s="180"/>
      <c r="E484" s="13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1:28" ht="12.75" customHeight="1" x14ac:dyDescent="0.2">
      <c r="A485" s="178"/>
      <c r="B485" s="176"/>
      <c r="C485" s="12"/>
      <c r="D485" s="180"/>
      <c r="E485" s="13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1:28" ht="12.75" customHeight="1" x14ac:dyDescent="0.2">
      <c r="A486" s="178"/>
      <c r="B486" s="176"/>
      <c r="C486" s="12"/>
      <c r="D486" s="180"/>
      <c r="E486" s="13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1:28" ht="12.75" customHeight="1" x14ac:dyDescent="0.2">
      <c r="A487" s="178"/>
      <c r="B487" s="176"/>
      <c r="C487" s="12"/>
      <c r="D487" s="180"/>
      <c r="E487" s="13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1:28" ht="12.75" customHeight="1" x14ac:dyDescent="0.2">
      <c r="A488" s="178"/>
      <c r="B488" s="176"/>
      <c r="C488" s="12"/>
      <c r="D488" s="180"/>
      <c r="E488" s="13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1:28" ht="12.75" customHeight="1" x14ac:dyDescent="0.2">
      <c r="A489" s="178"/>
      <c r="B489" s="176"/>
      <c r="C489" s="12"/>
      <c r="D489" s="180"/>
      <c r="E489" s="13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1:28" ht="12.75" customHeight="1" x14ac:dyDescent="0.2">
      <c r="A490" s="178"/>
      <c r="B490" s="176"/>
      <c r="C490" s="12"/>
      <c r="D490" s="180"/>
      <c r="E490" s="13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1:28" ht="12.75" customHeight="1" x14ac:dyDescent="0.2">
      <c r="A491" s="178"/>
      <c r="B491" s="176"/>
      <c r="C491" s="12"/>
      <c r="D491" s="180"/>
      <c r="E491" s="13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1:28" ht="12.75" customHeight="1" x14ac:dyDescent="0.2">
      <c r="A492" s="178"/>
      <c r="B492" s="176"/>
      <c r="C492" s="12"/>
      <c r="D492" s="180"/>
      <c r="E492" s="13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1:28" ht="12.75" customHeight="1" x14ac:dyDescent="0.2">
      <c r="A493" s="178"/>
      <c r="B493" s="176"/>
      <c r="C493" s="12"/>
      <c r="D493" s="180"/>
      <c r="E493" s="13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1:28" ht="12.75" customHeight="1" x14ac:dyDescent="0.2">
      <c r="A494" s="178"/>
      <c r="B494" s="176"/>
      <c r="C494" s="12"/>
      <c r="D494" s="180"/>
      <c r="E494" s="13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1:28" ht="12.75" customHeight="1" x14ac:dyDescent="0.2">
      <c r="A495" s="178"/>
      <c r="B495" s="176"/>
      <c r="C495" s="12"/>
      <c r="D495" s="180"/>
      <c r="E495" s="13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1:28" ht="12.75" customHeight="1" x14ac:dyDescent="0.2">
      <c r="A496" s="178"/>
      <c r="B496" s="176"/>
      <c r="C496" s="12"/>
      <c r="D496" s="180"/>
      <c r="E496" s="13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1:28" ht="12.75" customHeight="1" x14ac:dyDescent="0.2">
      <c r="A497" s="178"/>
      <c r="B497" s="176"/>
      <c r="C497" s="12"/>
      <c r="D497" s="180"/>
      <c r="E497" s="13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1:28" ht="12.75" customHeight="1" x14ac:dyDescent="0.2">
      <c r="A498" s="178"/>
      <c r="B498" s="176"/>
      <c r="C498" s="12"/>
      <c r="D498" s="180"/>
      <c r="E498" s="13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1:28" ht="12.75" customHeight="1" x14ac:dyDescent="0.2">
      <c r="A499" s="178"/>
      <c r="B499" s="176"/>
      <c r="C499" s="12"/>
      <c r="D499" s="180"/>
      <c r="E499" s="13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1:28" ht="12.75" customHeight="1" x14ac:dyDescent="0.2">
      <c r="A500" s="178"/>
      <c r="B500" s="176"/>
      <c r="C500" s="12"/>
      <c r="D500" s="180"/>
      <c r="E500" s="13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1:28" ht="12.75" customHeight="1" x14ac:dyDescent="0.2">
      <c r="A501" s="178"/>
      <c r="B501" s="176"/>
      <c r="C501" s="12"/>
      <c r="D501" s="180"/>
      <c r="E501" s="13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1:28" ht="12.75" customHeight="1" x14ac:dyDescent="0.2">
      <c r="A502" s="178"/>
      <c r="B502" s="176"/>
      <c r="C502" s="12"/>
      <c r="D502" s="180"/>
      <c r="E502" s="13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P502" s="178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1:28" ht="12.75" customHeight="1" x14ac:dyDescent="0.2">
      <c r="A503" s="178"/>
      <c r="B503" s="176"/>
      <c r="C503" s="12"/>
      <c r="D503" s="180"/>
      <c r="E503" s="13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1:28" ht="12.75" customHeight="1" x14ac:dyDescent="0.2">
      <c r="A504" s="178"/>
      <c r="B504" s="176"/>
      <c r="C504" s="12"/>
      <c r="D504" s="180"/>
      <c r="E504" s="13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P504" s="178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1:28" ht="12.75" customHeight="1" x14ac:dyDescent="0.2">
      <c r="A505" s="178"/>
      <c r="B505" s="176"/>
      <c r="C505" s="12"/>
      <c r="D505" s="180"/>
      <c r="E505" s="13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P505" s="178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1:28" ht="12.75" customHeight="1" x14ac:dyDescent="0.2">
      <c r="A506" s="178"/>
      <c r="B506" s="176"/>
      <c r="C506" s="12"/>
      <c r="D506" s="180"/>
      <c r="E506" s="13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1:28" ht="12.75" customHeight="1" x14ac:dyDescent="0.2">
      <c r="A507" s="178"/>
      <c r="B507" s="176"/>
      <c r="C507" s="12"/>
      <c r="D507" s="180"/>
      <c r="E507" s="13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1:28" ht="12.75" customHeight="1" x14ac:dyDescent="0.2">
      <c r="A508" s="178"/>
      <c r="B508" s="176"/>
      <c r="C508" s="12"/>
      <c r="D508" s="180"/>
      <c r="E508" s="13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P508" s="178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1:28" ht="12.75" customHeight="1" x14ac:dyDescent="0.2">
      <c r="A509" s="178"/>
      <c r="B509" s="176"/>
      <c r="C509" s="12"/>
      <c r="D509" s="180"/>
      <c r="E509" s="13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P509" s="178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1:28" ht="12.75" customHeight="1" x14ac:dyDescent="0.2">
      <c r="A510" s="178"/>
      <c r="B510" s="176"/>
      <c r="C510" s="12"/>
      <c r="D510" s="180"/>
      <c r="E510" s="13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P510" s="178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1:28" ht="12.75" customHeight="1" x14ac:dyDescent="0.2">
      <c r="A511" s="178"/>
      <c r="B511" s="176"/>
      <c r="C511" s="12"/>
      <c r="D511" s="180"/>
      <c r="E511" s="13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1:28" ht="12.75" customHeight="1" x14ac:dyDescent="0.2">
      <c r="A512" s="178"/>
      <c r="B512" s="176"/>
      <c r="C512" s="12"/>
      <c r="D512" s="180"/>
      <c r="E512" s="13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1:28" ht="12.75" customHeight="1" x14ac:dyDescent="0.2">
      <c r="A513" s="178"/>
      <c r="B513" s="176"/>
      <c r="C513" s="12"/>
      <c r="D513" s="180"/>
      <c r="E513" s="13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1:28" ht="12.75" customHeight="1" x14ac:dyDescent="0.2">
      <c r="A514" s="178"/>
      <c r="B514" s="176"/>
      <c r="C514" s="12"/>
      <c r="D514" s="180"/>
      <c r="E514" s="13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1:28" ht="12.75" customHeight="1" x14ac:dyDescent="0.2">
      <c r="A515" s="178"/>
      <c r="B515" s="176"/>
      <c r="C515" s="12"/>
      <c r="D515" s="180"/>
      <c r="E515" s="13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1:28" ht="12.75" customHeight="1" x14ac:dyDescent="0.2">
      <c r="A516" s="178"/>
      <c r="B516" s="176"/>
      <c r="C516" s="12"/>
      <c r="D516" s="180"/>
      <c r="E516" s="13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1:28" ht="12.75" customHeight="1" x14ac:dyDescent="0.2">
      <c r="A517" s="178"/>
      <c r="B517" s="176"/>
      <c r="C517" s="12"/>
      <c r="D517" s="180"/>
      <c r="E517" s="13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1:28" ht="12.75" customHeight="1" x14ac:dyDescent="0.2">
      <c r="A518" s="178"/>
      <c r="B518" s="176"/>
      <c r="C518" s="12"/>
      <c r="D518" s="180"/>
      <c r="E518" s="13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1:28" ht="12.75" customHeight="1" x14ac:dyDescent="0.2">
      <c r="A519" s="178"/>
      <c r="B519" s="176"/>
      <c r="C519" s="12"/>
      <c r="D519" s="180"/>
      <c r="E519" s="13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1:28" ht="12.75" customHeight="1" x14ac:dyDescent="0.2">
      <c r="A520" s="178"/>
      <c r="B520" s="176"/>
      <c r="C520" s="12"/>
      <c r="D520" s="180"/>
      <c r="E520" s="13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1:28" ht="12.75" customHeight="1" x14ac:dyDescent="0.2">
      <c r="A521" s="178"/>
      <c r="B521" s="176"/>
      <c r="C521" s="12"/>
      <c r="D521" s="180"/>
      <c r="E521" s="13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1:28" ht="12.75" customHeight="1" x14ac:dyDescent="0.2">
      <c r="A522" s="178"/>
      <c r="B522" s="176"/>
      <c r="C522" s="12"/>
      <c r="D522" s="180"/>
      <c r="E522" s="13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1:28" ht="12.75" customHeight="1" x14ac:dyDescent="0.2">
      <c r="A523" s="178"/>
      <c r="B523" s="176"/>
      <c r="C523" s="12"/>
      <c r="D523" s="180"/>
      <c r="E523" s="13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1:28" ht="12.75" customHeight="1" x14ac:dyDescent="0.2">
      <c r="A524" s="178"/>
      <c r="B524" s="176"/>
      <c r="C524" s="12"/>
      <c r="D524" s="180"/>
      <c r="E524" s="13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1:28" ht="12.75" customHeight="1" x14ac:dyDescent="0.2">
      <c r="A525" s="178"/>
      <c r="B525" s="176"/>
      <c r="C525" s="12"/>
      <c r="D525" s="180"/>
      <c r="E525" s="13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1:28" ht="12.75" customHeight="1" x14ac:dyDescent="0.2">
      <c r="A526" s="178"/>
      <c r="B526" s="176"/>
      <c r="C526" s="12"/>
      <c r="D526" s="180"/>
      <c r="E526" s="13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1:28" ht="12.75" customHeight="1" x14ac:dyDescent="0.2">
      <c r="A527" s="178"/>
      <c r="B527" s="176"/>
      <c r="C527" s="12"/>
      <c r="D527" s="180"/>
      <c r="E527" s="13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1:28" ht="12.75" customHeight="1" x14ac:dyDescent="0.2">
      <c r="A528" s="178"/>
      <c r="B528" s="176"/>
      <c r="C528" s="12"/>
      <c r="D528" s="180"/>
      <c r="E528" s="13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1:28" ht="12.75" customHeight="1" x14ac:dyDescent="0.2">
      <c r="A529" s="178"/>
      <c r="B529" s="176"/>
      <c r="C529" s="12"/>
      <c r="D529" s="180"/>
      <c r="E529" s="13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1:28" ht="12.75" customHeight="1" x14ac:dyDescent="0.2">
      <c r="A530" s="178"/>
      <c r="B530" s="176"/>
      <c r="C530" s="12"/>
      <c r="D530" s="180"/>
      <c r="E530" s="13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1:28" ht="12.75" customHeight="1" x14ac:dyDescent="0.2">
      <c r="A531" s="178"/>
      <c r="B531" s="176"/>
      <c r="C531" s="12"/>
      <c r="D531" s="180"/>
      <c r="E531" s="13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1:28" ht="12.75" customHeight="1" x14ac:dyDescent="0.2">
      <c r="A532" s="178"/>
      <c r="B532" s="176"/>
      <c r="C532" s="12"/>
      <c r="D532" s="180"/>
      <c r="E532" s="13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1:28" ht="12.75" customHeight="1" x14ac:dyDescent="0.2">
      <c r="A533" s="178"/>
      <c r="B533" s="176"/>
      <c r="C533" s="12"/>
      <c r="D533" s="180"/>
      <c r="E533" s="13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1:28" ht="12.75" customHeight="1" x14ac:dyDescent="0.2">
      <c r="A534" s="178"/>
      <c r="B534" s="176"/>
      <c r="C534" s="12"/>
      <c r="D534" s="180"/>
      <c r="E534" s="13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1:28" ht="12.75" customHeight="1" x14ac:dyDescent="0.2">
      <c r="A535" s="178"/>
      <c r="B535" s="176"/>
      <c r="C535" s="12"/>
      <c r="D535" s="180"/>
      <c r="E535" s="13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1:28" ht="12.75" customHeight="1" x14ac:dyDescent="0.2">
      <c r="A536" s="178"/>
      <c r="B536" s="176"/>
      <c r="C536" s="12"/>
      <c r="D536" s="180"/>
      <c r="E536" s="13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1:28" ht="12.75" customHeight="1" x14ac:dyDescent="0.2">
      <c r="A537" s="178"/>
      <c r="B537" s="176"/>
      <c r="C537" s="12"/>
      <c r="D537" s="180"/>
      <c r="E537" s="13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1:28" ht="12.75" customHeight="1" x14ac:dyDescent="0.2">
      <c r="A538" s="178"/>
      <c r="B538" s="176"/>
      <c r="C538" s="12"/>
      <c r="D538" s="180"/>
      <c r="E538" s="13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1:28" ht="12.75" customHeight="1" x14ac:dyDescent="0.2">
      <c r="A539" s="178"/>
      <c r="B539" s="176"/>
      <c r="C539" s="12"/>
      <c r="D539" s="180"/>
      <c r="E539" s="13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1:28" ht="12.75" customHeight="1" x14ac:dyDescent="0.2">
      <c r="A540" s="178"/>
      <c r="B540" s="176"/>
      <c r="C540" s="12"/>
      <c r="D540" s="180"/>
      <c r="E540" s="13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1:28" ht="12.75" customHeight="1" x14ac:dyDescent="0.2">
      <c r="A541" s="178"/>
      <c r="B541" s="176"/>
      <c r="C541" s="12"/>
      <c r="D541" s="180"/>
      <c r="E541" s="13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1:28" ht="12.75" customHeight="1" x14ac:dyDescent="0.2">
      <c r="A542" s="178"/>
      <c r="B542" s="176"/>
      <c r="C542" s="12"/>
      <c r="D542" s="180"/>
      <c r="E542" s="13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1:28" ht="12.75" customHeight="1" x14ac:dyDescent="0.2">
      <c r="A543" s="178"/>
      <c r="B543" s="176"/>
      <c r="C543" s="12"/>
      <c r="D543" s="180"/>
      <c r="E543" s="13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1:28" ht="12.75" customHeight="1" x14ac:dyDescent="0.2">
      <c r="A544" s="178"/>
      <c r="B544" s="176"/>
      <c r="C544" s="12"/>
      <c r="D544" s="180"/>
      <c r="E544" s="13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1:28" ht="12.75" customHeight="1" x14ac:dyDescent="0.2">
      <c r="A545" s="178"/>
      <c r="B545" s="176"/>
      <c r="C545" s="12"/>
      <c r="D545" s="180"/>
      <c r="E545" s="13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1:28" ht="12.75" customHeight="1" x14ac:dyDescent="0.2">
      <c r="A546" s="178"/>
      <c r="B546" s="176"/>
      <c r="C546" s="12"/>
      <c r="D546" s="180"/>
      <c r="E546" s="13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1:28" ht="12.75" customHeight="1" x14ac:dyDescent="0.2">
      <c r="A547" s="178"/>
      <c r="B547" s="176"/>
      <c r="C547" s="12"/>
      <c r="D547" s="180"/>
      <c r="E547" s="13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1:28" ht="12.75" customHeight="1" x14ac:dyDescent="0.2">
      <c r="A548" s="178"/>
      <c r="B548" s="176"/>
      <c r="C548" s="12"/>
      <c r="D548" s="180"/>
      <c r="E548" s="13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1:28" ht="12.75" customHeight="1" x14ac:dyDescent="0.2">
      <c r="A549" s="178"/>
      <c r="B549" s="176"/>
      <c r="C549" s="12"/>
      <c r="D549" s="180"/>
      <c r="E549" s="13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1:28" ht="12.75" customHeight="1" x14ac:dyDescent="0.2">
      <c r="A550" s="178"/>
      <c r="B550" s="176"/>
      <c r="C550" s="12"/>
      <c r="D550" s="180"/>
      <c r="E550" s="13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1:28" ht="12.75" customHeight="1" x14ac:dyDescent="0.2">
      <c r="A551" s="178"/>
      <c r="B551" s="176"/>
      <c r="C551" s="12"/>
      <c r="D551" s="180"/>
      <c r="E551" s="13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1:28" ht="12.75" customHeight="1" x14ac:dyDescent="0.2">
      <c r="A552" s="178"/>
      <c r="B552" s="176"/>
      <c r="C552" s="12"/>
      <c r="D552" s="180"/>
      <c r="E552" s="13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1:28" ht="12.75" customHeight="1" x14ac:dyDescent="0.2">
      <c r="A553" s="178"/>
      <c r="B553" s="176"/>
      <c r="C553" s="12"/>
      <c r="D553" s="180"/>
      <c r="E553" s="13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1:28" ht="12.75" customHeight="1" x14ac:dyDescent="0.2">
      <c r="A554" s="178"/>
      <c r="B554" s="176"/>
      <c r="C554" s="12"/>
      <c r="D554" s="180"/>
      <c r="E554" s="13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1:28" ht="12.75" customHeight="1" x14ac:dyDescent="0.2">
      <c r="A555" s="178"/>
      <c r="B555" s="176"/>
      <c r="C555" s="12"/>
      <c r="D555" s="180"/>
      <c r="E555" s="13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1:28" ht="12.75" customHeight="1" x14ac:dyDescent="0.2">
      <c r="A556" s="178"/>
      <c r="B556" s="176"/>
      <c r="C556" s="12"/>
      <c r="D556" s="180"/>
      <c r="E556" s="13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1:28" ht="12.75" customHeight="1" x14ac:dyDescent="0.2">
      <c r="A557" s="178"/>
      <c r="B557" s="176"/>
      <c r="C557" s="12"/>
      <c r="D557" s="180"/>
      <c r="E557" s="13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1:28" ht="12.75" customHeight="1" x14ac:dyDescent="0.2">
      <c r="A558" s="178"/>
      <c r="B558" s="176"/>
      <c r="C558" s="12"/>
      <c r="D558" s="180"/>
      <c r="E558" s="13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1:28" ht="12.75" customHeight="1" x14ac:dyDescent="0.2">
      <c r="A559" s="178"/>
      <c r="B559" s="176"/>
      <c r="C559" s="12"/>
      <c r="D559" s="180"/>
      <c r="E559" s="13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1:28" ht="12.75" customHeight="1" x14ac:dyDescent="0.2">
      <c r="A560" s="178"/>
      <c r="B560" s="176"/>
      <c r="C560" s="12"/>
      <c r="D560" s="180"/>
      <c r="E560" s="13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1:28" ht="12.75" customHeight="1" x14ac:dyDescent="0.2">
      <c r="A561" s="178"/>
      <c r="B561" s="176"/>
      <c r="C561" s="12"/>
      <c r="D561" s="180"/>
      <c r="E561" s="13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1:28" ht="12.75" customHeight="1" x14ac:dyDescent="0.2">
      <c r="A562" s="178"/>
      <c r="B562" s="176"/>
      <c r="C562" s="12"/>
      <c r="D562" s="180"/>
      <c r="E562" s="13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1:28" ht="12.75" customHeight="1" x14ac:dyDescent="0.2">
      <c r="A563" s="178"/>
      <c r="B563" s="176"/>
      <c r="C563" s="12"/>
      <c r="D563" s="180"/>
      <c r="E563" s="13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1:28" ht="12.75" customHeight="1" x14ac:dyDescent="0.2">
      <c r="A564" s="178"/>
      <c r="B564" s="176"/>
      <c r="C564" s="12"/>
      <c r="D564" s="180"/>
      <c r="E564" s="13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1:28" ht="12.75" customHeight="1" x14ac:dyDescent="0.2">
      <c r="A565" s="178"/>
      <c r="B565" s="176"/>
      <c r="C565" s="12"/>
      <c r="D565" s="180"/>
      <c r="E565" s="13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1:28" ht="12.75" customHeight="1" x14ac:dyDescent="0.2">
      <c r="A566" s="178"/>
      <c r="B566" s="176"/>
      <c r="C566" s="12"/>
      <c r="D566" s="180"/>
      <c r="E566" s="13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1:28" ht="12.75" customHeight="1" x14ac:dyDescent="0.2">
      <c r="A567" s="178"/>
      <c r="B567" s="176"/>
      <c r="C567" s="12"/>
      <c r="D567" s="180"/>
      <c r="E567" s="13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1:28" ht="12.75" customHeight="1" x14ac:dyDescent="0.2">
      <c r="A568" s="178"/>
      <c r="B568" s="176"/>
      <c r="C568" s="12"/>
      <c r="D568" s="180"/>
      <c r="E568" s="13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1:28" ht="12.75" customHeight="1" x14ac:dyDescent="0.2">
      <c r="A569" s="178"/>
      <c r="B569" s="176"/>
      <c r="C569" s="12"/>
      <c r="D569" s="180"/>
      <c r="E569" s="13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1:28" ht="12.75" customHeight="1" x14ac:dyDescent="0.2">
      <c r="A570" s="178"/>
      <c r="B570" s="176"/>
      <c r="C570" s="12"/>
      <c r="D570" s="180"/>
      <c r="E570" s="13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1:28" ht="12.75" customHeight="1" x14ac:dyDescent="0.2">
      <c r="A571" s="178"/>
      <c r="B571" s="176"/>
      <c r="C571" s="12"/>
      <c r="D571" s="180"/>
      <c r="E571" s="13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1:28" ht="12.75" customHeight="1" x14ac:dyDescent="0.2">
      <c r="A572" s="178"/>
      <c r="B572" s="176"/>
      <c r="C572" s="12"/>
      <c r="D572" s="180"/>
      <c r="E572" s="13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1:28" ht="12.75" customHeight="1" x14ac:dyDescent="0.2">
      <c r="A573" s="178"/>
      <c r="B573" s="176"/>
      <c r="C573" s="12"/>
      <c r="D573" s="180"/>
      <c r="E573" s="13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1:28" ht="12.75" customHeight="1" x14ac:dyDescent="0.2">
      <c r="A574" s="178"/>
      <c r="B574" s="176"/>
      <c r="C574" s="12"/>
      <c r="D574" s="180"/>
      <c r="E574" s="13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1:28" ht="12.75" customHeight="1" x14ac:dyDescent="0.2">
      <c r="A575" s="178"/>
      <c r="B575" s="176"/>
      <c r="C575" s="12"/>
      <c r="D575" s="180"/>
      <c r="E575" s="13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1:28" ht="12.75" customHeight="1" x14ac:dyDescent="0.2">
      <c r="A576" s="178"/>
      <c r="B576" s="176"/>
      <c r="C576" s="12"/>
      <c r="D576" s="180"/>
      <c r="E576" s="13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1:28" ht="12.75" customHeight="1" x14ac:dyDescent="0.2">
      <c r="A577" s="178"/>
      <c r="B577" s="176"/>
      <c r="C577" s="12"/>
      <c r="D577" s="180"/>
      <c r="E577" s="13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1:28" ht="12.75" customHeight="1" x14ac:dyDescent="0.2">
      <c r="A578" s="178"/>
      <c r="B578" s="176"/>
      <c r="C578" s="12"/>
      <c r="D578" s="180"/>
      <c r="E578" s="13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1:28" ht="12.75" customHeight="1" x14ac:dyDescent="0.2">
      <c r="A579" s="178"/>
      <c r="B579" s="176"/>
      <c r="C579" s="12"/>
      <c r="D579" s="180"/>
      <c r="E579" s="13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1:28" ht="12.75" customHeight="1" x14ac:dyDescent="0.2">
      <c r="A580" s="178"/>
      <c r="B580" s="176"/>
      <c r="C580" s="12"/>
      <c r="D580" s="180"/>
      <c r="E580" s="13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1:28" ht="12.75" customHeight="1" x14ac:dyDescent="0.2">
      <c r="A581" s="178"/>
      <c r="B581" s="176"/>
      <c r="C581" s="12"/>
      <c r="D581" s="180"/>
      <c r="E581" s="13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1:28" ht="12.75" customHeight="1" x14ac:dyDescent="0.2">
      <c r="A582" s="178"/>
      <c r="B582" s="176"/>
      <c r="C582" s="12"/>
      <c r="D582" s="180"/>
      <c r="E582" s="13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1:28" ht="12.75" customHeight="1" x14ac:dyDescent="0.2">
      <c r="A583" s="178"/>
      <c r="B583" s="176"/>
      <c r="C583" s="12"/>
      <c r="D583" s="180"/>
      <c r="E583" s="13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1:28" ht="12.75" customHeight="1" x14ac:dyDescent="0.2">
      <c r="A584" s="178"/>
      <c r="B584" s="176"/>
      <c r="C584" s="12"/>
      <c r="D584" s="180"/>
      <c r="E584" s="13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1:28" ht="12.75" customHeight="1" x14ac:dyDescent="0.2">
      <c r="A585" s="178"/>
      <c r="B585" s="176"/>
      <c r="C585" s="12"/>
      <c r="D585" s="180"/>
      <c r="E585" s="13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1:28" ht="12.75" customHeight="1" x14ac:dyDescent="0.2">
      <c r="A586" s="178"/>
      <c r="B586" s="176"/>
      <c r="C586" s="12"/>
      <c r="D586" s="180"/>
      <c r="E586" s="13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1:28" ht="12.75" customHeight="1" x14ac:dyDescent="0.2">
      <c r="A587" s="178"/>
      <c r="B587" s="176"/>
      <c r="C587" s="12"/>
      <c r="D587" s="180"/>
      <c r="E587" s="13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1:28" ht="12.75" customHeight="1" x14ac:dyDescent="0.2">
      <c r="A588" s="178"/>
      <c r="B588" s="176"/>
      <c r="C588" s="12"/>
      <c r="D588" s="180"/>
      <c r="E588" s="13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1:28" ht="12.75" customHeight="1" x14ac:dyDescent="0.2">
      <c r="A589" s="178"/>
      <c r="B589" s="176"/>
      <c r="C589" s="12"/>
      <c r="D589" s="180"/>
      <c r="E589" s="13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1:28" ht="12.75" customHeight="1" x14ac:dyDescent="0.2">
      <c r="A590" s="178"/>
      <c r="B590" s="176"/>
      <c r="C590" s="12"/>
      <c r="D590" s="180"/>
      <c r="E590" s="13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1:28" ht="12.75" customHeight="1" x14ac:dyDescent="0.2">
      <c r="A591" s="178"/>
      <c r="B591" s="176"/>
      <c r="C591" s="12"/>
      <c r="D591" s="180"/>
      <c r="E591" s="13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1:28" ht="12.75" customHeight="1" x14ac:dyDescent="0.2">
      <c r="A592" s="178"/>
      <c r="B592" s="176"/>
      <c r="C592" s="12"/>
      <c r="D592" s="180"/>
      <c r="E592" s="13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1:28" ht="12.75" customHeight="1" x14ac:dyDescent="0.2">
      <c r="A593" s="178"/>
      <c r="B593" s="176"/>
      <c r="C593" s="12"/>
      <c r="D593" s="180"/>
      <c r="E593" s="13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1:28" ht="12.75" customHeight="1" x14ac:dyDescent="0.2">
      <c r="A594" s="178"/>
      <c r="B594" s="176"/>
      <c r="C594" s="12"/>
      <c r="D594" s="180"/>
      <c r="E594" s="13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1:28" ht="12.75" customHeight="1" x14ac:dyDescent="0.2">
      <c r="A595" s="178"/>
      <c r="B595" s="176"/>
      <c r="C595" s="12"/>
      <c r="D595" s="180"/>
      <c r="E595" s="13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1:28" ht="12.75" customHeight="1" x14ac:dyDescent="0.2">
      <c r="A596" s="178"/>
      <c r="B596" s="176"/>
      <c r="C596" s="12"/>
      <c r="D596" s="180"/>
      <c r="E596" s="13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1:28" ht="12.75" customHeight="1" x14ac:dyDescent="0.2">
      <c r="A597" s="178"/>
      <c r="B597" s="176"/>
      <c r="C597" s="12"/>
      <c r="D597" s="180"/>
      <c r="E597" s="13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1:28" ht="12.75" customHeight="1" x14ac:dyDescent="0.2">
      <c r="A598" s="178"/>
      <c r="B598" s="176"/>
      <c r="C598" s="12"/>
      <c r="D598" s="180"/>
      <c r="E598" s="13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1:28" ht="12.75" customHeight="1" x14ac:dyDescent="0.2">
      <c r="A599" s="178"/>
      <c r="B599" s="176"/>
      <c r="C599" s="12"/>
      <c r="D599" s="180"/>
      <c r="E599" s="13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1:28" ht="12.75" customHeight="1" x14ac:dyDescent="0.2">
      <c r="A600" s="178"/>
      <c r="B600" s="176"/>
      <c r="C600" s="12"/>
      <c r="D600" s="180"/>
      <c r="E600" s="13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1:28" ht="12.75" customHeight="1" x14ac:dyDescent="0.2">
      <c r="A601" s="178"/>
      <c r="B601" s="176"/>
      <c r="C601" s="12"/>
      <c r="D601" s="180"/>
      <c r="E601" s="13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1:28" ht="12.75" customHeight="1" x14ac:dyDescent="0.2">
      <c r="A602" s="178"/>
      <c r="B602" s="176"/>
      <c r="C602" s="12"/>
      <c r="D602" s="180"/>
      <c r="E602" s="13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1:28" ht="12.75" customHeight="1" x14ac:dyDescent="0.2">
      <c r="A603" s="178"/>
      <c r="B603" s="176"/>
      <c r="C603" s="12"/>
      <c r="D603" s="180"/>
      <c r="E603" s="13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1:28" ht="12.75" customHeight="1" x14ac:dyDescent="0.2">
      <c r="A604" s="178"/>
      <c r="B604" s="176"/>
      <c r="C604" s="12"/>
      <c r="D604" s="180"/>
      <c r="E604" s="13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1:28" ht="12.75" customHeight="1" x14ac:dyDescent="0.2">
      <c r="A605" s="178"/>
      <c r="B605" s="176"/>
      <c r="C605" s="12"/>
      <c r="D605" s="180"/>
      <c r="E605" s="13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1:28" ht="12.75" customHeight="1" x14ac:dyDescent="0.2">
      <c r="A606" s="178"/>
      <c r="B606" s="176"/>
      <c r="C606" s="12"/>
      <c r="D606" s="180"/>
      <c r="E606" s="13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1:28" ht="12.75" customHeight="1" x14ac:dyDescent="0.2">
      <c r="A607" s="178"/>
      <c r="B607" s="176"/>
      <c r="C607" s="12"/>
      <c r="D607" s="180"/>
      <c r="E607" s="13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1:28" ht="12.75" customHeight="1" x14ac:dyDescent="0.2">
      <c r="A608" s="178"/>
      <c r="B608" s="176"/>
      <c r="C608" s="12"/>
      <c r="D608" s="180"/>
      <c r="E608" s="13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1:28" ht="12.75" customHeight="1" x14ac:dyDescent="0.2">
      <c r="A609" s="178"/>
      <c r="B609" s="176"/>
      <c r="C609" s="12"/>
      <c r="D609" s="180"/>
      <c r="E609" s="13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1:28" ht="12.75" customHeight="1" x14ac:dyDescent="0.2">
      <c r="A610" s="178"/>
      <c r="B610" s="176"/>
      <c r="C610" s="12"/>
      <c r="D610" s="180"/>
      <c r="E610" s="13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1:28" ht="12.75" customHeight="1" x14ac:dyDescent="0.2">
      <c r="A611" s="178"/>
      <c r="B611" s="176"/>
      <c r="C611" s="12"/>
      <c r="D611" s="180"/>
      <c r="E611" s="13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1:28" ht="12.75" customHeight="1" x14ac:dyDescent="0.2">
      <c r="A612" s="178"/>
      <c r="B612" s="176"/>
      <c r="C612" s="12"/>
      <c r="D612" s="180"/>
      <c r="E612" s="13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1:28" ht="12.75" customHeight="1" x14ac:dyDescent="0.2">
      <c r="A613" s="178"/>
      <c r="B613" s="176"/>
      <c r="C613" s="12"/>
      <c r="D613" s="180"/>
      <c r="E613" s="13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1:28" ht="12.75" customHeight="1" x14ac:dyDescent="0.2">
      <c r="A614" s="178"/>
      <c r="B614" s="176"/>
      <c r="C614" s="12"/>
      <c r="D614" s="180"/>
      <c r="E614" s="13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1:28" ht="12.75" customHeight="1" x14ac:dyDescent="0.2">
      <c r="A615" s="178"/>
      <c r="B615" s="176"/>
      <c r="C615" s="12"/>
      <c r="D615" s="180"/>
      <c r="E615" s="13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1:28" ht="12.75" customHeight="1" x14ac:dyDescent="0.2">
      <c r="A616" s="178"/>
      <c r="B616" s="176"/>
      <c r="C616" s="12"/>
      <c r="D616" s="180"/>
      <c r="E616" s="13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1:28" ht="12.75" customHeight="1" x14ac:dyDescent="0.2">
      <c r="A617" s="178"/>
      <c r="B617" s="176"/>
      <c r="C617" s="12"/>
      <c r="D617" s="180"/>
      <c r="E617" s="13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1:28" ht="12.75" customHeight="1" x14ac:dyDescent="0.2">
      <c r="A618" s="178"/>
      <c r="B618" s="176"/>
      <c r="C618" s="12"/>
      <c r="D618" s="180"/>
      <c r="E618" s="13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1:28" ht="12.75" customHeight="1" x14ac:dyDescent="0.2">
      <c r="A619" s="178"/>
      <c r="B619" s="176"/>
      <c r="C619" s="12"/>
      <c r="D619" s="180"/>
      <c r="E619" s="13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1:28" ht="12.75" customHeight="1" x14ac:dyDescent="0.2">
      <c r="A620" s="178"/>
      <c r="B620" s="176"/>
      <c r="C620" s="12"/>
      <c r="D620" s="180"/>
      <c r="E620" s="13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1:28" ht="12.75" customHeight="1" x14ac:dyDescent="0.2">
      <c r="A621" s="178"/>
      <c r="B621" s="176"/>
      <c r="C621" s="12"/>
      <c r="D621" s="180"/>
      <c r="E621" s="13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1:28" ht="12.75" customHeight="1" x14ac:dyDescent="0.2">
      <c r="A622" s="178"/>
      <c r="B622" s="176"/>
      <c r="C622" s="12"/>
      <c r="D622" s="180"/>
      <c r="E622" s="13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1:28" ht="12.75" customHeight="1" x14ac:dyDescent="0.2">
      <c r="A623" s="178"/>
      <c r="B623" s="176"/>
      <c r="C623" s="12"/>
      <c r="D623" s="180"/>
      <c r="E623" s="13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1:28" ht="12.75" customHeight="1" x14ac:dyDescent="0.2">
      <c r="A624" s="178"/>
      <c r="B624" s="176"/>
      <c r="C624" s="12"/>
      <c r="D624" s="180"/>
      <c r="E624" s="13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1:28" ht="12.75" customHeight="1" x14ac:dyDescent="0.2">
      <c r="A625" s="178"/>
      <c r="B625" s="176"/>
      <c r="C625" s="12"/>
      <c r="D625" s="180"/>
      <c r="E625" s="13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1:28" ht="12.75" customHeight="1" x14ac:dyDescent="0.2">
      <c r="A626" s="178"/>
      <c r="B626" s="176"/>
      <c r="C626" s="12"/>
      <c r="D626" s="180"/>
      <c r="E626" s="13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1:28" ht="12.75" customHeight="1" x14ac:dyDescent="0.2">
      <c r="A627" s="178"/>
      <c r="B627" s="176"/>
      <c r="C627" s="12"/>
      <c r="D627" s="180"/>
      <c r="E627" s="13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1:28" ht="12.75" customHeight="1" x14ac:dyDescent="0.2">
      <c r="A628" s="178"/>
      <c r="B628" s="176"/>
      <c r="C628" s="12"/>
      <c r="D628" s="180"/>
      <c r="E628" s="13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1:28" ht="12.75" customHeight="1" x14ac:dyDescent="0.2">
      <c r="A629" s="178"/>
      <c r="B629" s="176"/>
      <c r="C629" s="12"/>
      <c r="D629" s="180"/>
      <c r="E629" s="13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1:28" ht="12.75" customHeight="1" x14ac:dyDescent="0.2">
      <c r="A630" s="178"/>
      <c r="B630" s="176"/>
      <c r="C630" s="12"/>
      <c r="D630" s="180"/>
      <c r="E630" s="13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1:28" ht="12.75" customHeight="1" x14ac:dyDescent="0.2">
      <c r="A631" s="178"/>
      <c r="B631" s="176"/>
      <c r="C631" s="12"/>
      <c r="D631" s="180"/>
      <c r="E631" s="13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1:28" ht="12.75" customHeight="1" x14ac:dyDescent="0.2">
      <c r="A632" s="178"/>
      <c r="B632" s="176"/>
      <c r="C632" s="12"/>
      <c r="D632" s="180"/>
      <c r="E632" s="13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1:28" ht="12.75" customHeight="1" x14ac:dyDescent="0.2">
      <c r="A633" s="178"/>
      <c r="B633" s="176"/>
      <c r="C633" s="12"/>
      <c r="D633" s="180"/>
      <c r="E633" s="13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1:28" ht="12.75" customHeight="1" x14ac:dyDescent="0.2">
      <c r="A634" s="178"/>
      <c r="B634" s="176"/>
      <c r="C634" s="12"/>
      <c r="D634" s="180"/>
      <c r="E634" s="13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1:28" ht="12.75" customHeight="1" x14ac:dyDescent="0.2">
      <c r="A635" s="178"/>
      <c r="B635" s="176"/>
      <c r="C635" s="12"/>
      <c r="D635" s="180"/>
      <c r="E635" s="13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1:28" ht="12.75" customHeight="1" x14ac:dyDescent="0.2">
      <c r="A636" s="178"/>
      <c r="B636" s="176"/>
      <c r="C636" s="12"/>
      <c r="D636" s="180"/>
      <c r="E636" s="13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1:28" ht="12.75" customHeight="1" x14ac:dyDescent="0.2">
      <c r="A637" s="178"/>
      <c r="B637" s="176"/>
      <c r="C637" s="12"/>
      <c r="D637" s="180"/>
      <c r="E637" s="13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1:28" ht="12.75" customHeight="1" x14ac:dyDescent="0.2">
      <c r="A638" s="178"/>
      <c r="B638" s="176"/>
      <c r="C638" s="12"/>
      <c r="D638" s="180"/>
      <c r="E638" s="13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1:28" ht="12.75" customHeight="1" x14ac:dyDescent="0.2">
      <c r="A639" s="178"/>
      <c r="B639" s="176"/>
      <c r="C639" s="12"/>
      <c r="D639" s="180"/>
      <c r="E639" s="13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1:28" ht="12.75" customHeight="1" x14ac:dyDescent="0.2">
      <c r="A640" s="178"/>
      <c r="B640" s="176"/>
      <c r="C640" s="12"/>
      <c r="D640" s="180"/>
      <c r="E640" s="13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1:28" ht="12.75" customHeight="1" x14ac:dyDescent="0.2">
      <c r="A641" s="178"/>
      <c r="B641" s="176"/>
      <c r="C641" s="12"/>
      <c r="D641" s="180"/>
      <c r="E641" s="13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1:28" ht="12.75" customHeight="1" x14ac:dyDescent="0.2">
      <c r="A642" s="178"/>
      <c r="B642" s="176"/>
      <c r="C642" s="12"/>
      <c r="D642" s="180"/>
      <c r="E642" s="13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1:28" ht="12.75" customHeight="1" x14ac:dyDescent="0.2">
      <c r="A643" s="178"/>
      <c r="B643" s="176"/>
      <c r="C643" s="12"/>
      <c r="D643" s="180"/>
      <c r="E643" s="13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1:28" ht="12.75" customHeight="1" x14ac:dyDescent="0.2">
      <c r="A644" s="178"/>
      <c r="B644" s="176"/>
      <c r="C644" s="12"/>
      <c r="D644" s="180"/>
      <c r="E644" s="13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1:28" ht="12.75" customHeight="1" x14ac:dyDescent="0.2">
      <c r="A645" s="178"/>
      <c r="B645" s="176"/>
      <c r="C645" s="12"/>
      <c r="D645" s="180"/>
      <c r="E645" s="13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1:28" ht="12.75" customHeight="1" x14ac:dyDescent="0.2">
      <c r="A646" s="178"/>
      <c r="B646" s="176"/>
      <c r="C646" s="12"/>
      <c r="D646" s="180"/>
      <c r="E646" s="13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1:28" ht="12.75" customHeight="1" x14ac:dyDescent="0.2">
      <c r="A647" s="178"/>
      <c r="B647" s="176"/>
      <c r="C647" s="12"/>
      <c r="D647" s="180"/>
      <c r="E647" s="13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1:28" ht="12.75" customHeight="1" x14ac:dyDescent="0.2">
      <c r="A648" s="178"/>
      <c r="B648" s="176"/>
      <c r="C648" s="12"/>
      <c r="D648" s="180"/>
      <c r="E648" s="13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1:28" ht="12.75" customHeight="1" x14ac:dyDescent="0.2">
      <c r="A649" s="178"/>
      <c r="B649" s="176"/>
      <c r="C649" s="12"/>
      <c r="D649" s="180"/>
      <c r="E649" s="13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1:28" ht="12.75" customHeight="1" x14ac:dyDescent="0.2">
      <c r="A650" s="178"/>
      <c r="B650" s="176"/>
      <c r="C650" s="12"/>
      <c r="D650" s="180"/>
      <c r="E650" s="13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1:28" ht="12.75" customHeight="1" x14ac:dyDescent="0.2">
      <c r="A651" s="178"/>
      <c r="B651" s="176"/>
      <c r="C651" s="12"/>
      <c r="D651" s="180"/>
      <c r="E651" s="13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1:28" ht="12.75" customHeight="1" x14ac:dyDescent="0.2">
      <c r="A652" s="178"/>
      <c r="B652" s="176"/>
      <c r="C652" s="12"/>
      <c r="D652" s="180"/>
      <c r="E652" s="13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1:28" ht="12.75" customHeight="1" x14ac:dyDescent="0.2">
      <c r="A653" s="178"/>
      <c r="B653" s="176"/>
      <c r="C653" s="12"/>
      <c r="D653" s="180"/>
      <c r="E653" s="13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1:28" ht="12.75" customHeight="1" x14ac:dyDescent="0.2">
      <c r="A654" s="178"/>
      <c r="B654" s="176"/>
      <c r="C654" s="12"/>
      <c r="D654" s="180"/>
      <c r="E654" s="13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1:28" ht="12.75" customHeight="1" x14ac:dyDescent="0.2">
      <c r="A655" s="178"/>
      <c r="B655" s="176"/>
      <c r="C655" s="12"/>
      <c r="D655" s="180"/>
      <c r="E655" s="13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1:28" ht="12.75" customHeight="1" x14ac:dyDescent="0.2">
      <c r="A656" s="178"/>
      <c r="B656" s="176"/>
      <c r="C656" s="12"/>
      <c r="D656" s="180"/>
      <c r="E656" s="13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1:28" ht="12.75" customHeight="1" x14ac:dyDescent="0.2">
      <c r="A657" s="178"/>
      <c r="B657" s="176"/>
      <c r="C657" s="12"/>
      <c r="D657" s="180"/>
      <c r="E657" s="13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1:28" ht="12.75" customHeight="1" x14ac:dyDescent="0.2">
      <c r="A658" s="178"/>
      <c r="B658" s="176"/>
      <c r="C658" s="12"/>
      <c r="D658" s="180"/>
      <c r="E658" s="13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1:28" ht="12.75" customHeight="1" x14ac:dyDescent="0.2">
      <c r="A659" s="178"/>
      <c r="B659" s="176"/>
      <c r="C659" s="12"/>
      <c r="D659" s="180"/>
      <c r="E659" s="13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1:28" ht="12.75" customHeight="1" x14ac:dyDescent="0.2">
      <c r="A660" s="178"/>
      <c r="B660" s="176"/>
      <c r="C660" s="12"/>
      <c r="D660" s="180"/>
      <c r="E660" s="13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1:28" ht="12.75" customHeight="1" x14ac:dyDescent="0.2">
      <c r="A661" s="178"/>
      <c r="B661" s="176"/>
      <c r="C661" s="12"/>
      <c r="D661" s="180"/>
      <c r="E661" s="13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1:28" ht="12.75" customHeight="1" x14ac:dyDescent="0.2">
      <c r="A662" s="178"/>
      <c r="B662" s="176"/>
      <c r="C662" s="12"/>
      <c r="D662" s="180"/>
      <c r="E662" s="13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1:28" ht="12.75" customHeight="1" x14ac:dyDescent="0.2">
      <c r="A663" s="178"/>
      <c r="B663" s="176"/>
      <c r="C663" s="12"/>
      <c r="D663" s="180"/>
      <c r="E663" s="13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1:28" ht="12.75" customHeight="1" x14ac:dyDescent="0.2">
      <c r="A664" s="178"/>
      <c r="B664" s="176"/>
      <c r="C664" s="12"/>
      <c r="D664" s="180"/>
      <c r="E664" s="13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1:28" ht="12.75" customHeight="1" x14ac:dyDescent="0.2">
      <c r="A665" s="178"/>
      <c r="B665" s="176"/>
      <c r="C665" s="12"/>
      <c r="D665" s="180"/>
      <c r="E665" s="13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1:28" ht="12.75" customHeight="1" x14ac:dyDescent="0.2">
      <c r="A666" s="178"/>
      <c r="B666" s="176"/>
      <c r="C666" s="12"/>
      <c r="D666" s="180"/>
      <c r="E666" s="13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1:28" ht="12.75" customHeight="1" x14ac:dyDescent="0.2">
      <c r="A667" s="178"/>
      <c r="B667" s="176"/>
      <c r="C667" s="12"/>
      <c r="D667" s="180"/>
      <c r="E667" s="13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1:28" ht="12.75" customHeight="1" x14ac:dyDescent="0.2">
      <c r="A668" s="178"/>
      <c r="B668" s="176"/>
      <c r="C668" s="12"/>
      <c r="D668" s="180"/>
      <c r="E668" s="13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1:28" ht="12.75" customHeight="1" x14ac:dyDescent="0.2">
      <c r="A669" s="178"/>
      <c r="B669" s="176"/>
      <c r="C669" s="12"/>
      <c r="D669" s="180"/>
      <c r="E669" s="13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1:28" ht="12.75" customHeight="1" x14ac:dyDescent="0.2">
      <c r="A670" s="178"/>
      <c r="B670" s="176"/>
      <c r="C670" s="12"/>
      <c r="D670" s="180"/>
      <c r="E670" s="13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1:28" ht="12.75" customHeight="1" x14ac:dyDescent="0.2">
      <c r="A671" s="178"/>
      <c r="B671" s="176"/>
      <c r="C671" s="12"/>
      <c r="D671" s="180"/>
      <c r="E671" s="13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1:28" ht="12.75" customHeight="1" x14ac:dyDescent="0.2">
      <c r="A672" s="178"/>
      <c r="B672" s="176"/>
      <c r="C672" s="12"/>
      <c r="D672" s="180"/>
      <c r="E672" s="13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1:28" ht="12.75" customHeight="1" x14ac:dyDescent="0.2">
      <c r="A673" s="178"/>
      <c r="B673" s="176"/>
      <c r="C673" s="12"/>
      <c r="D673" s="180"/>
      <c r="E673" s="13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1:28" ht="12.75" customHeight="1" x14ac:dyDescent="0.2">
      <c r="A674" s="178"/>
      <c r="B674" s="176"/>
      <c r="C674" s="12"/>
      <c r="D674" s="180"/>
      <c r="E674" s="13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1:28" ht="12.75" customHeight="1" x14ac:dyDescent="0.2">
      <c r="A675" s="178"/>
      <c r="B675" s="176"/>
      <c r="C675" s="12"/>
      <c r="D675" s="180"/>
      <c r="E675" s="13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1:28" ht="12.75" customHeight="1" x14ac:dyDescent="0.2">
      <c r="A676" s="178"/>
      <c r="B676" s="176"/>
      <c r="C676" s="12"/>
      <c r="D676" s="180"/>
      <c r="E676" s="13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1:28" ht="12.75" customHeight="1" x14ac:dyDescent="0.2">
      <c r="A677" s="178"/>
      <c r="B677" s="176"/>
      <c r="C677" s="12"/>
      <c r="D677" s="180"/>
      <c r="E677" s="13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1:28" ht="12.75" customHeight="1" x14ac:dyDescent="0.2">
      <c r="A678" s="178"/>
      <c r="B678" s="176"/>
      <c r="C678" s="12"/>
      <c r="D678" s="180"/>
      <c r="E678" s="13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1:28" ht="12.75" customHeight="1" x14ac:dyDescent="0.2">
      <c r="A679" s="178"/>
      <c r="B679" s="176"/>
      <c r="C679" s="12"/>
      <c r="D679" s="180"/>
      <c r="E679" s="13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1:28" ht="12.75" customHeight="1" x14ac:dyDescent="0.2">
      <c r="A680" s="178"/>
      <c r="B680" s="176"/>
      <c r="C680" s="12"/>
      <c r="D680" s="180"/>
      <c r="E680" s="13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1:28" ht="12.75" customHeight="1" x14ac:dyDescent="0.2">
      <c r="A681" s="178"/>
      <c r="B681" s="176"/>
      <c r="C681" s="12"/>
      <c r="D681" s="180"/>
      <c r="E681" s="13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1:28" ht="12.75" customHeight="1" x14ac:dyDescent="0.2">
      <c r="A682" s="178"/>
      <c r="B682" s="176"/>
      <c r="C682" s="12"/>
      <c r="D682" s="180"/>
      <c r="E682" s="13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1:28" ht="12.75" customHeight="1" x14ac:dyDescent="0.2">
      <c r="A683" s="178"/>
      <c r="B683" s="176"/>
      <c r="C683" s="12"/>
      <c r="D683" s="180"/>
      <c r="E683" s="13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1:28" ht="12.75" customHeight="1" x14ac:dyDescent="0.2">
      <c r="A684" s="178"/>
      <c r="B684" s="176"/>
      <c r="C684" s="12"/>
      <c r="D684" s="180"/>
      <c r="E684" s="13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1:28" ht="12.75" customHeight="1" x14ac:dyDescent="0.2">
      <c r="A685" s="178"/>
      <c r="B685" s="176"/>
      <c r="C685" s="12"/>
      <c r="D685" s="180"/>
      <c r="E685" s="13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1:28" ht="12.75" customHeight="1" x14ac:dyDescent="0.2">
      <c r="A686" s="178"/>
      <c r="B686" s="176"/>
      <c r="C686" s="12"/>
      <c r="D686" s="180"/>
      <c r="E686" s="13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1:28" ht="12.75" customHeight="1" x14ac:dyDescent="0.2">
      <c r="A687" s="178"/>
      <c r="B687" s="176"/>
      <c r="C687" s="12"/>
      <c r="D687" s="180"/>
      <c r="E687" s="13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1:28" ht="12.75" customHeight="1" x14ac:dyDescent="0.2">
      <c r="A688" s="178"/>
      <c r="B688" s="176"/>
      <c r="C688" s="12"/>
      <c r="D688" s="180"/>
      <c r="E688" s="13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1:28" ht="12.75" customHeight="1" x14ac:dyDescent="0.2">
      <c r="A689" s="178"/>
      <c r="B689" s="176"/>
      <c r="C689" s="12"/>
      <c r="D689" s="180"/>
      <c r="E689" s="13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1:28" ht="12.75" customHeight="1" x14ac:dyDescent="0.2">
      <c r="A690" s="178"/>
      <c r="B690" s="176"/>
      <c r="C690" s="12"/>
      <c r="D690" s="180"/>
      <c r="E690" s="13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1:28" ht="12.75" customHeight="1" x14ac:dyDescent="0.2">
      <c r="A691" s="178"/>
      <c r="B691" s="176"/>
      <c r="C691" s="12"/>
      <c r="D691" s="180"/>
      <c r="E691" s="13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1:28" ht="12.75" customHeight="1" x14ac:dyDescent="0.2">
      <c r="A692" s="178"/>
      <c r="B692" s="176"/>
      <c r="C692" s="12"/>
      <c r="D692" s="180"/>
      <c r="E692" s="13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1:28" ht="12.75" customHeight="1" x14ac:dyDescent="0.2">
      <c r="A693" s="178"/>
      <c r="B693" s="176"/>
      <c r="C693" s="12"/>
      <c r="D693" s="180"/>
      <c r="E693" s="13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1:28" ht="12.75" customHeight="1" x14ac:dyDescent="0.2">
      <c r="A694" s="178"/>
      <c r="B694" s="176"/>
      <c r="C694" s="12"/>
      <c r="D694" s="180"/>
      <c r="E694" s="13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1:28" ht="12.75" customHeight="1" x14ac:dyDescent="0.2">
      <c r="A695" s="178"/>
      <c r="B695" s="176"/>
      <c r="C695" s="12"/>
      <c r="D695" s="180"/>
      <c r="E695" s="13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1:28" ht="12.75" customHeight="1" x14ac:dyDescent="0.2">
      <c r="A696" s="178"/>
      <c r="B696" s="176"/>
      <c r="C696" s="12"/>
      <c r="D696" s="180"/>
      <c r="E696" s="13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1:28" ht="12.75" customHeight="1" x14ac:dyDescent="0.2">
      <c r="A697" s="178"/>
      <c r="B697" s="176"/>
      <c r="C697" s="12"/>
      <c r="D697" s="180"/>
      <c r="E697" s="13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1:28" ht="12.75" customHeight="1" x14ac:dyDescent="0.2">
      <c r="A698" s="178"/>
      <c r="B698" s="176"/>
      <c r="C698" s="12"/>
      <c r="D698" s="180"/>
      <c r="E698" s="13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1:28" ht="12.75" customHeight="1" x14ac:dyDescent="0.2">
      <c r="A699" s="178"/>
      <c r="B699" s="176"/>
      <c r="C699" s="12"/>
      <c r="D699" s="180"/>
      <c r="E699" s="13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1:28" ht="12.75" customHeight="1" x14ac:dyDescent="0.2">
      <c r="A700" s="178"/>
      <c r="B700" s="176"/>
      <c r="C700" s="12"/>
      <c r="D700" s="180"/>
      <c r="E700" s="13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1:28" ht="12.75" customHeight="1" x14ac:dyDescent="0.2">
      <c r="A701" s="178"/>
      <c r="B701" s="176"/>
      <c r="C701" s="12"/>
      <c r="D701" s="180"/>
      <c r="E701" s="13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1:28" ht="12.75" customHeight="1" x14ac:dyDescent="0.2">
      <c r="A702" s="178"/>
      <c r="B702" s="176"/>
      <c r="C702" s="12"/>
      <c r="D702" s="180"/>
      <c r="E702" s="13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1:28" ht="12.75" customHeight="1" x14ac:dyDescent="0.2">
      <c r="A703" s="178"/>
      <c r="B703" s="176"/>
      <c r="C703" s="12"/>
      <c r="D703" s="180"/>
      <c r="E703" s="13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1:28" ht="12.75" customHeight="1" x14ac:dyDescent="0.2">
      <c r="A704" s="178"/>
      <c r="B704" s="176"/>
      <c r="C704" s="12"/>
      <c r="D704" s="180"/>
      <c r="E704" s="13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1:28" ht="12.75" customHeight="1" x14ac:dyDescent="0.2">
      <c r="A705" s="178"/>
      <c r="B705" s="176"/>
      <c r="C705" s="12"/>
      <c r="D705" s="180"/>
      <c r="E705" s="13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1:28" ht="12.75" customHeight="1" x14ac:dyDescent="0.2">
      <c r="A706" s="178"/>
      <c r="B706" s="176"/>
      <c r="C706" s="12"/>
      <c r="D706" s="180"/>
      <c r="E706" s="13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1:28" ht="12.75" customHeight="1" x14ac:dyDescent="0.2">
      <c r="A707" s="178"/>
      <c r="B707" s="176"/>
      <c r="C707" s="12"/>
      <c r="D707" s="180"/>
      <c r="E707" s="13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1:28" ht="12.75" customHeight="1" x14ac:dyDescent="0.2">
      <c r="A708" s="178"/>
      <c r="B708" s="176"/>
      <c r="C708" s="12"/>
      <c r="D708" s="180"/>
      <c r="E708" s="13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1:28" ht="12.75" customHeight="1" x14ac:dyDescent="0.2">
      <c r="A709" s="178"/>
      <c r="B709" s="176"/>
      <c r="C709" s="12"/>
      <c r="D709" s="180"/>
      <c r="E709" s="13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1:28" ht="12.75" customHeight="1" x14ac:dyDescent="0.2">
      <c r="A710" s="178"/>
      <c r="B710" s="176"/>
      <c r="C710" s="12"/>
      <c r="D710" s="180"/>
      <c r="E710" s="13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1:28" ht="12.75" customHeight="1" x14ac:dyDescent="0.2">
      <c r="A711" s="178"/>
      <c r="B711" s="176"/>
      <c r="C711" s="12"/>
      <c r="D711" s="180"/>
      <c r="E711" s="13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1:28" ht="12.75" customHeight="1" x14ac:dyDescent="0.2">
      <c r="A712" s="178"/>
      <c r="B712" s="176"/>
      <c r="C712" s="12"/>
      <c r="D712" s="180"/>
      <c r="E712" s="13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1:28" ht="12.75" customHeight="1" x14ac:dyDescent="0.2">
      <c r="A713" s="178"/>
      <c r="B713" s="176"/>
      <c r="C713" s="12"/>
      <c r="D713" s="180"/>
      <c r="E713" s="13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1:28" ht="12.75" customHeight="1" x14ac:dyDescent="0.2">
      <c r="A714" s="178"/>
      <c r="B714" s="176"/>
      <c r="C714" s="12"/>
      <c r="D714" s="180"/>
      <c r="E714" s="13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1:28" ht="12.75" customHeight="1" x14ac:dyDescent="0.2">
      <c r="A715" s="178"/>
      <c r="B715" s="176"/>
      <c r="C715" s="12"/>
      <c r="D715" s="180"/>
      <c r="E715" s="13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1:28" ht="12.75" customHeight="1" x14ac:dyDescent="0.2">
      <c r="A716" s="178"/>
      <c r="B716" s="176"/>
      <c r="C716" s="12"/>
      <c r="D716" s="180"/>
      <c r="E716" s="13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1:28" ht="12.75" customHeight="1" x14ac:dyDescent="0.2">
      <c r="A717" s="178"/>
      <c r="B717" s="176"/>
      <c r="C717" s="12"/>
      <c r="D717" s="180"/>
      <c r="E717" s="13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1:28" ht="12.75" customHeight="1" x14ac:dyDescent="0.2">
      <c r="A718" s="178"/>
      <c r="B718" s="176"/>
      <c r="C718" s="12"/>
      <c r="D718" s="180"/>
      <c r="E718" s="13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1:28" ht="12.75" customHeight="1" x14ac:dyDescent="0.2">
      <c r="A719" s="178"/>
      <c r="B719" s="176"/>
      <c r="C719" s="12"/>
      <c r="D719" s="180"/>
      <c r="E719" s="13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1:28" ht="12.75" customHeight="1" x14ac:dyDescent="0.2">
      <c r="A720" s="178"/>
      <c r="B720" s="176"/>
      <c r="C720" s="12"/>
      <c r="D720" s="180"/>
      <c r="E720" s="13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1:28" ht="12.75" customHeight="1" x14ac:dyDescent="0.2">
      <c r="A721" s="178"/>
      <c r="B721" s="176"/>
      <c r="C721" s="12"/>
      <c r="D721" s="180"/>
      <c r="E721" s="13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 spans="1:28" ht="12.75" customHeight="1" x14ac:dyDescent="0.2">
      <c r="A722" s="178"/>
      <c r="B722" s="176"/>
      <c r="C722" s="12"/>
      <c r="D722" s="180"/>
      <c r="E722" s="13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 spans="1:28" ht="12.75" customHeight="1" x14ac:dyDescent="0.2">
      <c r="A723" s="178"/>
      <c r="B723" s="176"/>
      <c r="C723" s="12"/>
      <c r="D723" s="180"/>
      <c r="E723" s="13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 spans="1:28" ht="12.75" customHeight="1" x14ac:dyDescent="0.2">
      <c r="A724" s="178"/>
      <c r="B724" s="176"/>
      <c r="C724" s="12"/>
      <c r="D724" s="180"/>
      <c r="E724" s="13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 spans="1:28" ht="12.75" customHeight="1" x14ac:dyDescent="0.2">
      <c r="A725" s="178"/>
      <c r="B725" s="176"/>
      <c r="C725" s="12"/>
      <c r="D725" s="180"/>
      <c r="E725" s="13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 spans="1:28" ht="12.75" customHeight="1" x14ac:dyDescent="0.2">
      <c r="A726" s="178"/>
      <c r="B726" s="176"/>
      <c r="C726" s="12"/>
      <c r="D726" s="180"/>
      <c r="E726" s="13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 spans="1:28" ht="12.75" customHeight="1" x14ac:dyDescent="0.2">
      <c r="A727" s="178"/>
      <c r="B727" s="176"/>
      <c r="C727" s="12"/>
      <c r="D727" s="180"/>
      <c r="E727" s="13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 spans="1:28" ht="12.75" customHeight="1" x14ac:dyDescent="0.2">
      <c r="A728" s="178"/>
      <c r="B728" s="176"/>
      <c r="C728" s="12"/>
      <c r="D728" s="180"/>
      <c r="E728" s="13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 spans="1:28" ht="12.75" customHeight="1" x14ac:dyDescent="0.2">
      <c r="A729" s="178"/>
      <c r="B729" s="176"/>
      <c r="C729" s="12"/>
      <c r="D729" s="180"/>
      <c r="E729" s="13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 spans="1:28" ht="12.75" customHeight="1" x14ac:dyDescent="0.2">
      <c r="A730" s="178"/>
      <c r="B730" s="176"/>
      <c r="C730" s="12"/>
      <c r="D730" s="180"/>
      <c r="E730" s="13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 spans="1:28" ht="12.75" customHeight="1" x14ac:dyDescent="0.2">
      <c r="A731" s="178"/>
      <c r="B731" s="176"/>
      <c r="C731" s="12"/>
      <c r="D731" s="180"/>
      <c r="E731" s="13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 spans="1:28" ht="12.75" customHeight="1" x14ac:dyDescent="0.2">
      <c r="A732" s="178"/>
      <c r="B732" s="176"/>
      <c r="C732" s="12"/>
      <c r="D732" s="180"/>
      <c r="E732" s="13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 spans="1:28" ht="12.75" customHeight="1" x14ac:dyDescent="0.2">
      <c r="A733" s="178"/>
      <c r="B733" s="176"/>
      <c r="C733" s="12"/>
      <c r="D733" s="180"/>
      <c r="E733" s="13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 spans="1:28" ht="12.75" customHeight="1" x14ac:dyDescent="0.2">
      <c r="A734" s="178"/>
      <c r="B734" s="176"/>
      <c r="C734" s="12"/>
      <c r="D734" s="180"/>
      <c r="E734" s="13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 spans="1:28" ht="12.75" customHeight="1" x14ac:dyDescent="0.2">
      <c r="A735" s="178"/>
      <c r="B735" s="176"/>
      <c r="C735" s="12"/>
      <c r="D735" s="180"/>
      <c r="E735" s="13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 spans="1:28" ht="12.75" customHeight="1" x14ac:dyDescent="0.2">
      <c r="A736" s="178"/>
      <c r="B736" s="176"/>
      <c r="C736" s="12"/>
      <c r="D736" s="180"/>
      <c r="E736" s="13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 spans="1:28" ht="12.75" customHeight="1" x14ac:dyDescent="0.2">
      <c r="A737" s="178"/>
      <c r="B737" s="176"/>
      <c r="C737" s="12"/>
      <c r="D737" s="180"/>
      <c r="E737" s="13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 spans="1:28" ht="12.75" customHeight="1" x14ac:dyDescent="0.2">
      <c r="A738" s="178"/>
      <c r="B738" s="176"/>
      <c r="C738" s="12"/>
      <c r="D738" s="180"/>
      <c r="E738" s="13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 spans="1:28" ht="12.75" customHeight="1" x14ac:dyDescent="0.2">
      <c r="A739" s="178"/>
      <c r="B739" s="176"/>
      <c r="C739" s="12"/>
      <c r="D739" s="180"/>
      <c r="E739" s="13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 spans="1:28" ht="12.75" customHeight="1" x14ac:dyDescent="0.2">
      <c r="A740" s="178"/>
      <c r="B740" s="176"/>
      <c r="C740" s="12"/>
      <c r="D740" s="180"/>
      <c r="E740" s="13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 spans="1:28" ht="12.75" customHeight="1" x14ac:dyDescent="0.2">
      <c r="A741" s="178"/>
      <c r="B741" s="176"/>
      <c r="C741" s="12"/>
      <c r="D741" s="180"/>
      <c r="E741" s="13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 spans="1:28" ht="12.75" customHeight="1" x14ac:dyDescent="0.2">
      <c r="A742" s="178"/>
      <c r="B742" s="176"/>
      <c r="C742" s="12"/>
      <c r="D742" s="180"/>
      <c r="E742" s="13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 spans="1:28" ht="12.75" customHeight="1" x14ac:dyDescent="0.2">
      <c r="A743" s="178"/>
      <c r="B743" s="176"/>
      <c r="C743" s="12"/>
      <c r="D743" s="180"/>
      <c r="E743" s="13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 spans="1:28" ht="12.75" customHeight="1" x14ac:dyDescent="0.2">
      <c r="A744" s="178"/>
      <c r="B744" s="176"/>
      <c r="C744" s="12"/>
      <c r="D744" s="180"/>
      <c r="E744" s="13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 spans="1:28" ht="12.75" customHeight="1" x14ac:dyDescent="0.2">
      <c r="A745" s="178"/>
      <c r="B745" s="176"/>
      <c r="C745" s="12"/>
      <c r="D745" s="180"/>
      <c r="E745" s="13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 spans="1:28" ht="12.75" customHeight="1" x14ac:dyDescent="0.2">
      <c r="A746" s="178"/>
      <c r="B746" s="176"/>
      <c r="C746" s="12"/>
      <c r="D746" s="180"/>
      <c r="E746" s="13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 spans="1:28" ht="12.75" customHeight="1" x14ac:dyDescent="0.2">
      <c r="A747" s="178"/>
      <c r="B747" s="176"/>
      <c r="C747" s="12"/>
      <c r="D747" s="180"/>
      <c r="E747" s="13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 spans="1:28" ht="12.75" customHeight="1" x14ac:dyDescent="0.2">
      <c r="A748" s="178"/>
      <c r="B748" s="176"/>
      <c r="C748" s="12"/>
      <c r="D748" s="180"/>
      <c r="E748" s="13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 spans="1:28" ht="12.75" customHeight="1" x14ac:dyDescent="0.2">
      <c r="A749" s="178"/>
      <c r="B749" s="176"/>
      <c r="C749" s="12"/>
      <c r="D749" s="180"/>
      <c r="E749" s="13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 spans="1:28" ht="12.75" customHeight="1" x14ac:dyDescent="0.2">
      <c r="A750" s="178"/>
      <c r="B750" s="176"/>
      <c r="C750" s="12"/>
      <c r="D750" s="180"/>
      <c r="E750" s="13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 spans="1:28" ht="12.75" customHeight="1" x14ac:dyDescent="0.2">
      <c r="A751" s="178"/>
      <c r="B751" s="176"/>
      <c r="C751" s="12"/>
      <c r="D751" s="180"/>
      <c r="E751" s="13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 spans="1:28" ht="12.75" customHeight="1" x14ac:dyDescent="0.2">
      <c r="A752" s="178"/>
      <c r="B752" s="176"/>
      <c r="C752" s="12"/>
      <c r="D752" s="180"/>
      <c r="E752" s="13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 spans="1:28" ht="12.75" customHeight="1" x14ac:dyDescent="0.2">
      <c r="A753" s="178"/>
      <c r="B753" s="176"/>
      <c r="C753" s="12"/>
      <c r="D753" s="180"/>
      <c r="E753" s="13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 spans="1:28" ht="12.75" customHeight="1" x14ac:dyDescent="0.2">
      <c r="A754" s="178"/>
      <c r="B754" s="176"/>
      <c r="C754" s="12"/>
      <c r="D754" s="180"/>
      <c r="E754" s="13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 spans="1:28" ht="12.75" customHeight="1" x14ac:dyDescent="0.2">
      <c r="A755" s="178"/>
      <c r="B755" s="176"/>
      <c r="C755" s="12"/>
      <c r="D755" s="180"/>
      <c r="E755" s="13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 spans="1:28" ht="12.75" customHeight="1" x14ac:dyDescent="0.2">
      <c r="A756" s="178"/>
      <c r="B756" s="176"/>
      <c r="C756" s="12"/>
      <c r="D756" s="180"/>
      <c r="E756" s="13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 spans="1:28" ht="12.75" customHeight="1" x14ac:dyDescent="0.2">
      <c r="A757" s="178"/>
      <c r="B757" s="176"/>
      <c r="C757" s="12"/>
      <c r="D757" s="180"/>
      <c r="E757" s="13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 spans="1:28" ht="12.75" customHeight="1" x14ac:dyDescent="0.2">
      <c r="A758" s="178"/>
      <c r="B758" s="176"/>
      <c r="C758" s="12"/>
      <c r="D758" s="180"/>
      <c r="E758" s="13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 spans="1:28" ht="12.75" customHeight="1" x14ac:dyDescent="0.2">
      <c r="A759" s="178"/>
      <c r="B759" s="176"/>
      <c r="C759" s="12"/>
      <c r="D759" s="180"/>
      <c r="E759" s="13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 spans="1:28" ht="12.75" customHeight="1" x14ac:dyDescent="0.2">
      <c r="A760" s="178"/>
      <c r="B760" s="176"/>
      <c r="C760" s="12"/>
      <c r="D760" s="180"/>
      <c r="E760" s="13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 spans="1:28" ht="12.75" customHeight="1" x14ac:dyDescent="0.2">
      <c r="A761" s="178"/>
      <c r="B761" s="176"/>
      <c r="C761" s="12"/>
      <c r="D761" s="180"/>
      <c r="E761" s="13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 spans="1:28" ht="12.75" customHeight="1" x14ac:dyDescent="0.2">
      <c r="A762" s="178"/>
      <c r="B762" s="176"/>
      <c r="C762" s="12"/>
      <c r="D762" s="180"/>
      <c r="E762" s="13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 spans="1:28" ht="12.75" customHeight="1" x14ac:dyDescent="0.2">
      <c r="A763" s="178"/>
      <c r="B763" s="176"/>
      <c r="C763" s="12"/>
      <c r="D763" s="180"/>
      <c r="E763" s="13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 spans="1:28" ht="12.75" customHeight="1" x14ac:dyDescent="0.2">
      <c r="A764" s="178"/>
      <c r="B764" s="176"/>
      <c r="C764" s="12"/>
      <c r="D764" s="180"/>
      <c r="E764" s="13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 spans="1:28" ht="12.75" customHeight="1" x14ac:dyDescent="0.2">
      <c r="A765" s="178"/>
      <c r="B765" s="176"/>
      <c r="C765" s="12"/>
      <c r="D765" s="180"/>
      <c r="E765" s="13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 spans="1:28" ht="12.75" customHeight="1" x14ac:dyDescent="0.2">
      <c r="A766" s="178"/>
      <c r="B766" s="176"/>
      <c r="C766" s="12"/>
      <c r="D766" s="180"/>
      <c r="E766" s="13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 spans="1:28" ht="12.75" customHeight="1" x14ac:dyDescent="0.2">
      <c r="A767" s="178"/>
      <c r="B767" s="176"/>
      <c r="C767" s="12"/>
      <c r="D767" s="180"/>
      <c r="E767" s="13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 spans="1:28" ht="12.75" customHeight="1" x14ac:dyDescent="0.2">
      <c r="A768" s="178"/>
      <c r="B768" s="176"/>
      <c r="C768" s="12"/>
      <c r="D768" s="180"/>
      <c r="E768" s="13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 spans="1:28" ht="12.75" customHeight="1" x14ac:dyDescent="0.2">
      <c r="A769" s="178"/>
      <c r="B769" s="176"/>
      <c r="C769" s="12"/>
      <c r="D769" s="180"/>
      <c r="E769" s="13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 spans="1:28" ht="12.75" customHeight="1" x14ac:dyDescent="0.2">
      <c r="A770" s="178"/>
      <c r="B770" s="176"/>
      <c r="C770" s="12"/>
      <c r="D770" s="180"/>
      <c r="E770" s="13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 spans="1:28" ht="12.75" customHeight="1" x14ac:dyDescent="0.2">
      <c r="A771" s="178"/>
      <c r="B771" s="176"/>
      <c r="C771" s="12"/>
      <c r="D771" s="180"/>
      <c r="E771" s="13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 spans="1:28" ht="12.75" customHeight="1" x14ac:dyDescent="0.2">
      <c r="A772" s="178"/>
      <c r="B772" s="176"/>
      <c r="C772" s="12"/>
      <c r="D772" s="180"/>
      <c r="E772" s="13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 spans="1:28" ht="12.75" customHeight="1" x14ac:dyDescent="0.2">
      <c r="A773" s="178"/>
      <c r="B773" s="176"/>
      <c r="C773" s="12"/>
      <c r="D773" s="180"/>
      <c r="E773" s="13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 spans="1:28" ht="12.75" customHeight="1" x14ac:dyDescent="0.2">
      <c r="A774" s="178"/>
      <c r="B774" s="176"/>
      <c r="C774" s="12"/>
      <c r="D774" s="180"/>
      <c r="E774" s="13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 spans="1:28" ht="12.75" customHeight="1" x14ac:dyDescent="0.2">
      <c r="A775" s="178"/>
      <c r="B775" s="176"/>
      <c r="C775" s="12"/>
      <c r="D775" s="180"/>
      <c r="E775" s="13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 spans="1:28" ht="12.75" customHeight="1" x14ac:dyDescent="0.2">
      <c r="A776" s="178"/>
      <c r="B776" s="176"/>
      <c r="C776" s="12"/>
      <c r="D776" s="180"/>
      <c r="E776" s="13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 spans="1:28" ht="12.75" customHeight="1" x14ac:dyDescent="0.2">
      <c r="A777" s="178"/>
      <c r="B777" s="176"/>
      <c r="C777" s="12"/>
      <c r="D777" s="180"/>
      <c r="E777" s="13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 spans="1:28" ht="12.75" customHeight="1" x14ac:dyDescent="0.2">
      <c r="A778" s="178"/>
      <c r="B778" s="176"/>
      <c r="C778" s="12"/>
      <c r="D778" s="180"/>
      <c r="E778" s="13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 spans="1:28" ht="12.75" customHeight="1" x14ac:dyDescent="0.2">
      <c r="A779" s="178"/>
      <c r="B779" s="176"/>
      <c r="C779" s="12"/>
      <c r="D779" s="180"/>
      <c r="E779" s="13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 spans="1:28" ht="12.75" customHeight="1" x14ac:dyDescent="0.2">
      <c r="A780" s="178"/>
      <c r="B780" s="176"/>
      <c r="C780" s="12"/>
      <c r="D780" s="180"/>
      <c r="E780" s="13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 spans="1:28" ht="12.75" customHeight="1" x14ac:dyDescent="0.2">
      <c r="A781" s="178"/>
      <c r="B781" s="176"/>
      <c r="C781" s="12"/>
      <c r="D781" s="180"/>
      <c r="E781" s="13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 spans="1:28" ht="12.75" customHeight="1" x14ac:dyDescent="0.2">
      <c r="A782" s="178"/>
      <c r="B782" s="176"/>
      <c r="C782" s="12"/>
      <c r="D782" s="180"/>
      <c r="E782" s="13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 spans="1:28" ht="12.75" customHeight="1" x14ac:dyDescent="0.2">
      <c r="A783" s="178"/>
      <c r="B783" s="176"/>
      <c r="C783" s="12"/>
      <c r="D783" s="180"/>
      <c r="E783" s="13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 spans="1:28" ht="12.75" customHeight="1" x14ac:dyDescent="0.2">
      <c r="A784" s="178"/>
      <c r="B784" s="176"/>
      <c r="C784" s="12"/>
      <c r="D784" s="180"/>
      <c r="E784" s="13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 spans="1:28" ht="12.75" customHeight="1" x14ac:dyDescent="0.2">
      <c r="A785" s="178"/>
      <c r="B785" s="176"/>
      <c r="C785" s="12"/>
      <c r="D785" s="180"/>
      <c r="E785" s="13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 spans="1:28" ht="12.75" customHeight="1" x14ac:dyDescent="0.2">
      <c r="A786" s="178"/>
      <c r="B786" s="176"/>
      <c r="C786" s="12"/>
      <c r="D786" s="180"/>
      <c r="E786" s="13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 spans="1:28" ht="12.75" customHeight="1" x14ac:dyDescent="0.2">
      <c r="A787" s="178"/>
      <c r="B787" s="176"/>
      <c r="C787" s="12"/>
      <c r="D787" s="180"/>
      <c r="E787" s="13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 spans="1:28" ht="12.75" customHeight="1" x14ac:dyDescent="0.2">
      <c r="A788" s="178"/>
      <c r="B788" s="176"/>
      <c r="C788" s="12"/>
      <c r="D788" s="180"/>
      <c r="E788" s="13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 spans="1:28" ht="12.75" customHeight="1" x14ac:dyDescent="0.2">
      <c r="A789" s="178"/>
      <c r="B789" s="176"/>
      <c r="C789" s="12"/>
      <c r="D789" s="180"/>
      <c r="E789" s="13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 spans="1:28" ht="12.75" customHeight="1" x14ac:dyDescent="0.2">
      <c r="A790" s="178"/>
      <c r="B790" s="176"/>
      <c r="C790" s="12"/>
      <c r="D790" s="180"/>
      <c r="E790" s="13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 spans="1:28" ht="12.75" customHeight="1" x14ac:dyDescent="0.2">
      <c r="A791" s="178"/>
      <c r="B791" s="176"/>
      <c r="C791" s="12"/>
      <c r="D791" s="180"/>
      <c r="E791" s="13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 spans="1:28" ht="12.75" customHeight="1" x14ac:dyDescent="0.2">
      <c r="A792" s="178"/>
      <c r="B792" s="176"/>
      <c r="C792" s="12"/>
      <c r="D792" s="180"/>
      <c r="E792" s="13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 spans="1:28" ht="12.75" customHeight="1" x14ac:dyDescent="0.2">
      <c r="A793" s="178"/>
      <c r="B793" s="176"/>
      <c r="C793" s="12"/>
      <c r="D793" s="180"/>
      <c r="E793" s="13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 spans="1:28" ht="12.75" customHeight="1" x14ac:dyDescent="0.2">
      <c r="A794" s="178"/>
      <c r="B794" s="176"/>
      <c r="C794" s="12"/>
      <c r="D794" s="180"/>
      <c r="E794" s="13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 spans="1:28" ht="12.75" customHeight="1" x14ac:dyDescent="0.2">
      <c r="A795" s="178"/>
      <c r="B795" s="176"/>
      <c r="C795" s="12"/>
      <c r="D795" s="180"/>
      <c r="E795" s="13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 spans="1:28" ht="12.75" customHeight="1" x14ac:dyDescent="0.2">
      <c r="A796" s="178"/>
      <c r="B796" s="176"/>
      <c r="C796" s="12"/>
      <c r="D796" s="180"/>
      <c r="E796" s="13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 spans="1:28" ht="12.75" customHeight="1" x14ac:dyDescent="0.2">
      <c r="A797" s="178"/>
      <c r="B797" s="176"/>
      <c r="C797" s="12"/>
      <c r="D797" s="180"/>
      <c r="E797" s="13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 spans="1:28" ht="12.75" customHeight="1" x14ac:dyDescent="0.2">
      <c r="A798" s="178"/>
      <c r="B798" s="176"/>
      <c r="C798" s="12"/>
      <c r="D798" s="180"/>
      <c r="E798" s="13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 spans="1:28" ht="12.75" customHeight="1" x14ac:dyDescent="0.2">
      <c r="A799" s="178"/>
      <c r="B799" s="176"/>
      <c r="C799" s="12"/>
      <c r="D799" s="180"/>
      <c r="E799" s="13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 spans="1:28" ht="12.75" customHeight="1" x14ac:dyDescent="0.2">
      <c r="A800" s="178"/>
      <c r="B800" s="176"/>
      <c r="C800" s="12"/>
      <c r="D800" s="180"/>
      <c r="E800" s="13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 spans="1:28" ht="12.75" customHeight="1" x14ac:dyDescent="0.2">
      <c r="A801" s="178"/>
      <c r="B801" s="176"/>
      <c r="C801" s="12"/>
      <c r="D801" s="180"/>
      <c r="E801" s="13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 spans="1:28" ht="12.75" customHeight="1" x14ac:dyDescent="0.2">
      <c r="A802" s="178"/>
      <c r="B802" s="176"/>
      <c r="C802" s="12"/>
      <c r="D802" s="180"/>
      <c r="E802" s="13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 spans="1:28" ht="12.75" customHeight="1" x14ac:dyDescent="0.2">
      <c r="A803" s="178"/>
      <c r="B803" s="176"/>
      <c r="C803" s="12"/>
      <c r="D803" s="180"/>
      <c r="E803" s="13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 spans="1:28" ht="12.75" customHeight="1" x14ac:dyDescent="0.2">
      <c r="A804" s="178"/>
      <c r="B804" s="176"/>
      <c r="C804" s="12"/>
      <c r="D804" s="180"/>
      <c r="E804" s="13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 spans="1:28" ht="12.75" customHeight="1" x14ac:dyDescent="0.2">
      <c r="A805" s="178"/>
      <c r="B805" s="176"/>
      <c r="C805" s="12"/>
      <c r="D805" s="180"/>
      <c r="E805" s="13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 spans="1:28" ht="12.75" customHeight="1" x14ac:dyDescent="0.2">
      <c r="A806" s="178"/>
      <c r="B806" s="176"/>
      <c r="C806" s="12"/>
      <c r="D806" s="180"/>
      <c r="E806" s="13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 spans="1:28" ht="12.75" customHeight="1" x14ac:dyDescent="0.2">
      <c r="A807" s="178"/>
      <c r="B807" s="176"/>
      <c r="C807" s="12"/>
      <c r="D807" s="180"/>
      <c r="E807" s="13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</row>
    <row r="808" spans="1:28" ht="12.75" customHeight="1" x14ac:dyDescent="0.2">
      <c r="A808" s="178"/>
      <c r="B808" s="176"/>
      <c r="C808" s="12"/>
      <c r="D808" s="180"/>
      <c r="E808" s="13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</row>
    <row r="809" spans="1:28" ht="12.75" customHeight="1" x14ac:dyDescent="0.2">
      <c r="A809" s="178"/>
      <c r="B809" s="176"/>
      <c r="C809" s="12"/>
      <c r="D809" s="180"/>
      <c r="E809" s="13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 spans="1:28" ht="12.75" customHeight="1" x14ac:dyDescent="0.2">
      <c r="A810" s="178"/>
      <c r="B810" s="176"/>
      <c r="C810" s="12"/>
      <c r="D810" s="180"/>
      <c r="E810" s="13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 spans="1:28" ht="12.75" customHeight="1" x14ac:dyDescent="0.2">
      <c r="A811" s="178"/>
      <c r="B811" s="176"/>
      <c r="C811" s="12"/>
      <c r="D811" s="180"/>
      <c r="E811" s="13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</row>
    <row r="812" spans="1:28" ht="12.75" customHeight="1" x14ac:dyDescent="0.2">
      <c r="A812" s="178"/>
      <c r="B812" s="176"/>
      <c r="C812" s="12"/>
      <c r="D812" s="180"/>
      <c r="E812" s="13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 spans="1:28" ht="12.75" customHeight="1" x14ac:dyDescent="0.2">
      <c r="A813" s="178"/>
      <c r="B813" s="176"/>
      <c r="C813" s="12"/>
      <c r="D813" s="180"/>
      <c r="E813" s="13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</row>
    <row r="814" spans="1:28" ht="12.75" customHeight="1" x14ac:dyDescent="0.2">
      <c r="A814" s="178"/>
      <c r="B814" s="176"/>
      <c r="C814" s="12"/>
      <c r="D814" s="180"/>
      <c r="E814" s="13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</row>
    <row r="815" spans="1:28" ht="12.75" customHeight="1" x14ac:dyDescent="0.2">
      <c r="A815" s="178"/>
      <c r="B815" s="176"/>
      <c r="C815" s="12"/>
      <c r="D815" s="180"/>
      <c r="E815" s="13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</row>
    <row r="816" spans="1:28" ht="12.75" customHeight="1" x14ac:dyDescent="0.2">
      <c r="A816" s="178"/>
      <c r="B816" s="176"/>
      <c r="C816" s="12"/>
      <c r="D816" s="180"/>
      <c r="E816" s="13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</row>
    <row r="817" spans="1:28" ht="12.75" customHeight="1" x14ac:dyDescent="0.2">
      <c r="A817" s="178"/>
      <c r="B817" s="176"/>
      <c r="C817" s="12"/>
      <c r="D817" s="180"/>
      <c r="E817" s="13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</row>
    <row r="818" spans="1:28" ht="12.75" customHeight="1" x14ac:dyDescent="0.2">
      <c r="A818" s="178"/>
      <c r="B818" s="176"/>
      <c r="C818" s="12"/>
      <c r="D818" s="180"/>
      <c r="E818" s="13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</row>
    <row r="819" spans="1:28" ht="12.75" customHeight="1" x14ac:dyDescent="0.2">
      <c r="A819" s="178"/>
      <c r="B819" s="176"/>
      <c r="C819" s="12"/>
      <c r="D819" s="180"/>
      <c r="E819" s="13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 spans="1:28" ht="12.75" customHeight="1" x14ac:dyDescent="0.2">
      <c r="A820" s="178"/>
      <c r="B820" s="176"/>
      <c r="C820" s="12"/>
      <c r="D820" s="180"/>
      <c r="E820" s="13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 spans="1:28" ht="12.75" customHeight="1" x14ac:dyDescent="0.2">
      <c r="A821" s="178"/>
      <c r="B821" s="176"/>
      <c r="C821" s="12"/>
      <c r="D821" s="180"/>
      <c r="E821" s="13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 spans="1:28" ht="12.75" customHeight="1" x14ac:dyDescent="0.2">
      <c r="A822" s="178"/>
      <c r="B822" s="176"/>
      <c r="C822" s="12"/>
      <c r="D822" s="180"/>
      <c r="E822" s="13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 spans="1:28" ht="12.75" customHeight="1" x14ac:dyDescent="0.2">
      <c r="A823" s="178"/>
      <c r="B823" s="176"/>
      <c r="C823" s="12"/>
      <c r="D823" s="180"/>
      <c r="E823" s="13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</row>
    <row r="824" spans="1:28" ht="12.75" customHeight="1" x14ac:dyDescent="0.2">
      <c r="A824" s="178"/>
      <c r="B824" s="176"/>
      <c r="C824" s="12"/>
      <c r="D824" s="180"/>
      <c r="E824" s="13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 spans="1:28" ht="12.75" customHeight="1" x14ac:dyDescent="0.2">
      <c r="A825" s="178"/>
      <c r="B825" s="176"/>
      <c r="C825" s="12"/>
      <c r="D825" s="180"/>
      <c r="E825" s="13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P825" s="178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 spans="1:28" ht="12.75" customHeight="1" x14ac:dyDescent="0.2">
      <c r="A826" s="178"/>
      <c r="B826" s="176"/>
      <c r="C826" s="12"/>
      <c r="D826" s="180"/>
      <c r="E826" s="13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P826" s="178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 spans="1:28" ht="12.75" customHeight="1" x14ac:dyDescent="0.2">
      <c r="A827" s="178"/>
      <c r="B827" s="176"/>
      <c r="C827" s="12"/>
      <c r="D827" s="180"/>
      <c r="E827" s="13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P827" s="178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 spans="1:28" ht="12.75" customHeight="1" x14ac:dyDescent="0.2">
      <c r="A828" s="178"/>
      <c r="B828" s="176"/>
      <c r="C828" s="12"/>
      <c r="D828" s="180"/>
      <c r="E828" s="13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P828" s="178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</row>
    <row r="829" spans="1:28" ht="12.75" customHeight="1" x14ac:dyDescent="0.2">
      <c r="A829" s="178"/>
      <c r="B829" s="176"/>
      <c r="C829" s="12"/>
      <c r="D829" s="180"/>
      <c r="E829" s="13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 spans="1:28" ht="12.75" customHeight="1" x14ac:dyDescent="0.2">
      <c r="A830" s="178"/>
      <c r="B830" s="176"/>
      <c r="C830" s="12"/>
      <c r="D830" s="180"/>
      <c r="E830" s="13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P830" s="178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</row>
    <row r="831" spans="1:28" ht="12.75" customHeight="1" x14ac:dyDescent="0.2">
      <c r="A831" s="178"/>
      <c r="B831" s="176"/>
      <c r="C831" s="12"/>
      <c r="D831" s="180"/>
      <c r="E831" s="13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P831" s="178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</row>
    <row r="832" spans="1:28" ht="12.75" customHeight="1" x14ac:dyDescent="0.2">
      <c r="A832" s="178"/>
      <c r="B832" s="176"/>
      <c r="C832" s="12"/>
      <c r="D832" s="180"/>
      <c r="E832" s="13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P832" s="178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 spans="1:28" ht="12.75" customHeight="1" x14ac:dyDescent="0.2">
      <c r="A833" s="178"/>
      <c r="B833" s="176"/>
      <c r="C833" s="12"/>
      <c r="D833" s="180"/>
      <c r="E833" s="13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P833" s="178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 spans="1:28" ht="12.75" customHeight="1" x14ac:dyDescent="0.2">
      <c r="A834" s="178"/>
      <c r="B834" s="176"/>
      <c r="C834" s="12"/>
      <c r="D834" s="180"/>
      <c r="E834" s="13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P834" s="178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</row>
    <row r="835" spans="1:28" ht="12.75" customHeight="1" x14ac:dyDescent="0.2">
      <c r="A835" s="178"/>
      <c r="B835" s="176"/>
      <c r="C835" s="12"/>
      <c r="D835" s="180"/>
      <c r="E835" s="13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P835" s="178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 spans="1:28" ht="12.75" customHeight="1" x14ac:dyDescent="0.2">
      <c r="A836" s="178"/>
      <c r="B836" s="176"/>
      <c r="C836" s="12"/>
      <c r="D836" s="180"/>
      <c r="E836" s="13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P836" s="178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</row>
    <row r="837" spans="1:28" ht="12.75" customHeight="1" x14ac:dyDescent="0.2">
      <c r="A837" s="178"/>
      <c r="B837" s="176"/>
      <c r="C837" s="12"/>
      <c r="D837" s="180"/>
      <c r="E837" s="13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P837" s="178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</row>
    <row r="838" spans="1:28" ht="12.75" customHeight="1" x14ac:dyDescent="0.2">
      <c r="A838" s="178"/>
      <c r="B838" s="176"/>
      <c r="C838" s="12"/>
      <c r="D838" s="180"/>
      <c r="E838" s="13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P838" s="178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 spans="1:28" ht="12.75" customHeight="1" x14ac:dyDescent="0.2">
      <c r="A839" s="178"/>
      <c r="B839" s="176"/>
      <c r="C839" s="12"/>
      <c r="D839" s="180"/>
      <c r="E839" s="13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P839" s="178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 spans="1:28" ht="12.75" customHeight="1" x14ac:dyDescent="0.2">
      <c r="A840" s="178"/>
      <c r="B840" s="176"/>
      <c r="C840" s="12"/>
      <c r="D840" s="180"/>
      <c r="E840" s="13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P840" s="178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</row>
    <row r="841" spans="1:28" ht="12.75" customHeight="1" x14ac:dyDescent="0.2">
      <c r="A841" s="178"/>
      <c r="B841" s="176"/>
      <c r="C841" s="12"/>
      <c r="D841" s="180"/>
      <c r="E841" s="13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P841" s="178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</row>
    <row r="842" spans="1:28" ht="12.75" customHeight="1" x14ac:dyDescent="0.2">
      <c r="A842" s="178"/>
      <c r="B842" s="176"/>
      <c r="C842" s="12"/>
      <c r="D842" s="180"/>
      <c r="E842" s="13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P842" s="178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 spans="1:28" ht="12.75" customHeight="1" x14ac:dyDescent="0.2">
      <c r="A843" s="178"/>
      <c r="B843" s="176"/>
      <c r="C843" s="12"/>
      <c r="D843" s="180"/>
      <c r="E843" s="13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</row>
    <row r="844" spans="1:28" ht="12.75" customHeight="1" x14ac:dyDescent="0.2">
      <c r="A844" s="178"/>
      <c r="B844" s="176"/>
      <c r="C844" s="12"/>
      <c r="D844" s="180"/>
      <c r="E844" s="13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P844" s="178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 spans="1:28" ht="12.75" customHeight="1" x14ac:dyDescent="0.2">
      <c r="A845" s="178"/>
      <c r="B845" s="176"/>
      <c r="C845" s="12"/>
      <c r="D845" s="180"/>
      <c r="E845" s="13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</row>
    <row r="846" spans="1:28" ht="12.75" customHeight="1" x14ac:dyDescent="0.2">
      <c r="A846" s="178"/>
      <c r="B846" s="176"/>
      <c r="C846" s="12"/>
      <c r="D846" s="180"/>
      <c r="E846" s="13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</row>
    <row r="847" spans="1:28" ht="12.75" customHeight="1" x14ac:dyDescent="0.2">
      <c r="A847" s="178"/>
      <c r="B847" s="176"/>
      <c r="C847" s="12"/>
      <c r="D847" s="180"/>
      <c r="E847" s="13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P847" s="178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</row>
    <row r="848" spans="1:28" ht="12.75" customHeight="1" x14ac:dyDescent="0.2">
      <c r="A848" s="178"/>
      <c r="B848" s="176"/>
      <c r="C848" s="12"/>
      <c r="D848" s="180"/>
      <c r="E848" s="13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P848" s="178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</row>
    <row r="849" spans="1:28" ht="12.75" customHeight="1" x14ac:dyDescent="0.2">
      <c r="A849" s="178"/>
      <c r="B849" s="176"/>
      <c r="C849" s="12"/>
      <c r="D849" s="180"/>
      <c r="E849" s="13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P849" s="178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</row>
    <row r="850" spans="1:28" ht="12.75" customHeight="1" x14ac:dyDescent="0.2">
      <c r="A850" s="178"/>
      <c r="B850" s="176"/>
      <c r="C850" s="12"/>
      <c r="D850" s="180"/>
      <c r="E850" s="13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P850" s="178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</row>
    <row r="851" spans="1:28" ht="12.75" customHeight="1" x14ac:dyDescent="0.2">
      <c r="A851" s="178"/>
      <c r="B851" s="176"/>
      <c r="C851" s="12"/>
      <c r="D851" s="180"/>
      <c r="E851" s="13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P851" s="178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</row>
    <row r="852" spans="1:28" ht="12.75" customHeight="1" x14ac:dyDescent="0.2">
      <c r="A852" s="178"/>
      <c r="B852" s="176"/>
      <c r="C852" s="12"/>
      <c r="D852" s="180"/>
      <c r="E852" s="13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</row>
    <row r="853" spans="1:28" ht="12.75" customHeight="1" x14ac:dyDescent="0.2">
      <c r="A853" s="178"/>
      <c r="B853" s="176"/>
      <c r="C853" s="12"/>
      <c r="D853" s="180"/>
      <c r="E853" s="13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</row>
    <row r="854" spans="1:28" ht="12.75" customHeight="1" x14ac:dyDescent="0.2">
      <c r="A854" s="178"/>
      <c r="B854" s="176"/>
      <c r="C854" s="12"/>
      <c r="D854" s="180"/>
      <c r="E854" s="13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</row>
    <row r="855" spans="1:28" ht="12.75" customHeight="1" x14ac:dyDescent="0.2">
      <c r="A855" s="178"/>
      <c r="B855" s="176"/>
      <c r="C855" s="12"/>
      <c r="D855" s="180"/>
      <c r="E855" s="13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P855" s="178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</row>
    <row r="856" spans="1:28" ht="12.75" customHeight="1" x14ac:dyDescent="0.2">
      <c r="A856" s="178"/>
      <c r="B856" s="176"/>
      <c r="C856" s="12"/>
      <c r="D856" s="180"/>
      <c r="E856" s="13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</row>
    <row r="857" spans="1:28" ht="12.75" customHeight="1" x14ac:dyDescent="0.2">
      <c r="A857" s="178"/>
      <c r="B857" s="176"/>
      <c r="C857" s="12"/>
      <c r="D857" s="180"/>
      <c r="E857" s="13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</row>
    <row r="858" spans="1:28" ht="12.75" customHeight="1" x14ac:dyDescent="0.2">
      <c r="A858" s="178"/>
      <c r="B858" s="176"/>
      <c r="C858" s="12"/>
      <c r="D858" s="180"/>
      <c r="E858" s="13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</row>
    <row r="859" spans="1:28" ht="12.75" customHeight="1" x14ac:dyDescent="0.2">
      <c r="A859" s="178"/>
      <c r="B859" s="176"/>
      <c r="C859" s="12"/>
      <c r="D859" s="180"/>
      <c r="E859" s="13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</row>
    <row r="860" spans="1:28" ht="12.75" customHeight="1" x14ac:dyDescent="0.2">
      <c r="A860" s="178"/>
      <c r="B860" s="176"/>
      <c r="C860" s="12"/>
      <c r="D860" s="180"/>
      <c r="E860" s="13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</row>
    <row r="861" spans="1:28" ht="12.75" customHeight="1" x14ac:dyDescent="0.2">
      <c r="A861" s="178"/>
      <c r="B861" s="176"/>
      <c r="C861" s="12"/>
      <c r="D861" s="180"/>
      <c r="E861" s="13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</row>
    <row r="862" spans="1:28" ht="12.75" customHeight="1" x14ac:dyDescent="0.2">
      <c r="A862" s="178"/>
      <c r="B862" s="176"/>
      <c r="C862" s="12"/>
      <c r="D862" s="180"/>
      <c r="E862" s="13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P862" s="178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</row>
    <row r="863" spans="1:28" ht="12.75" customHeight="1" x14ac:dyDescent="0.2">
      <c r="A863" s="178"/>
      <c r="B863" s="176"/>
      <c r="C863" s="12"/>
      <c r="D863" s="180"/>
      <c r="E863" s="13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</row>
    <row r="864" spans="1:28" ht="12.75" customHeight="1" x14ac:dyDescent="0.2">
      <c r="A864" s="178"/>
      <c r="B864" s="176"/>
      <c r="C864" s="12"/>
      <c r="D864" s="180"/>
      <c r="E864" s="13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</row>
    <row r="865" spans="1:28" ht="12.75" customHeight="1" x14ac:dyDescent="0.2">
      <c r="A865" s="178"/>
      <c r="B865" s="176"/>
      <c r="C865" s="12"/>
      <c r="D865" s="180"/>
      <c r="E865" s="13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</row>
    <row r="866" spans="1:28" ht="12.75" customHeight="1" x14ac:dyDescent="0.2">
      <c r="A866" s="178"/>
      <c r="B866" s="176"/>
      <c r="C866" s="12"/>
      <c r="D866" s="180"/>
      <c r="E866" s="13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P866" s="178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</row>
    <row r="867" spans="1:28" ht="12.75" customHeight="1" x14ac:dyDescent="0.2">
      <c r="A867" s="178"/>
      <c r="B867" s="176"/>
      <c r="C867" s="12"/>
      <c r="D867" s="180"/>
      <c r="E867" s="13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</row>
    <row r="868" spans="1:28" ht="12.75" customHeight="1" x14ac:dyDescent="0.2">
      <c r="A868" s="178"/>
      <c r="B868" s="176"/>
      <c r="C868" s="12"/>
      <c r="D868" s="180"/>
      <c r="E868" s="13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</row>
    <row r="869" spans="1:28" ht="12.75" customHeight="1" x14ac:dyDescent="0.2">
      <c r="A869" s="178"/>
      <c r="B869" s="176"/>
      <c r="C869" s="12"/>
      <c r="D869" s="180"/>
      <c r="E869" s="13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P869" s="178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</row>
    <row r="870" spans="1:28" ht="12.75" customHeight="1" x14ac:dyDescent="0.2">
      <c r="A870" s="178"/>
      <c r="B870" s="176"/>
      <c r="C870" s="12"/>
      <c r="D870" s="180"/>
      <c r="E870" s="13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P870" s="178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</row>
    <row r="871" spans="1:28" ht="12.75" customHeight="1" x14ac:dyDescent="0.2">
      <c r="A871" s="178"/>
      <c r="B871" s="176"/>
      <c r="C871" s="12"/>
      <c r="D871" s="180"/>
      <c r="E871" s="13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</row>
    <row r="872" spans="1:28" ht="12.75" customHeight="1" x14ac:dyDescent="0.2">
      <c r="A872" s="178"/>
      <c r="B872" s="176"/>
      <c r="C872" s="12"/>
      <c r="D872" s="180"/>
      <c r="E872" s="13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P872" s="178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</row>
    <row r="873" spans="1:28" ht="12.75" customHeight="1" x14ac:dyDescent="0.2">
      <c r="A873" s="178"/>
      <c r="B873" s="176"/>
      <c r="C873" s="12"/>
      <c r="D873" s="180"/>
      <c r="E873" s="13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P873" s="178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 spans="1:28" ht="12.75" customHeight="1" x14ac:dyDescent="0.2">
      <c r="A874" s="178"/>
      <c r="B874" s="176"/>
      <c r="C874" s="12"/>
      <c r="D874" s="180"/>
      <c r="E874" s="13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P874" s="178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</row>
    <row r="875" spans="1:28" ht="12.75" customHeight="1" x14ac:dyDescent="0.2">
      <c r="A875" s="178"/>
      <c r="B875" s="176"/>
      <c r="C875" s="12"/>
      <c r="D875" s="180"/>
      <c r="E875" s="13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</row>
    <row r="876" spans="1:28" ht="12.75" customHeight="1" x14ac:dyDescent="0.2">
      <c r="A876" s="178"/>
      <c r="B876" s="176"/>
      <c r="C876" s="12"/>
      <c r="D876" s="180"/>
      <c r="E876" s="13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</row>
    <row r="877" spans="1:28" ht="12.75" customHeight="1" x14ac:dyDescent="0.2">
      <c r="A877" s="178"/>
      <c r="B877" s="176"/>
      <c r="C877" s="12"/>
      <c r="D877" s="180"/>
      <c r="E877" s="13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</row>
    <row r="878" spans="1:28" ht="12.75" customHeight="1" x14ac:dyDescent="0.2">
      <c r="A878" s="178"/>
      <c r="B878" s="176"/>
      <c r="C878" s="12"/>
      <c r="D878" s="180"/>
      <c r="E878" s="13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P878" s="178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</row>
    <row r="879" spans="1:28" ht="12.75" customHeight="1" x14ac:dyDescent="0.2">
      <c r="A879" s="178"/>
      <c r="B879" s="176"/>
      <c r="C879" s="12"/>
      <c r="D879" s="180"/>
      <c r="E879" s="13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P879" s="178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</row>
    <row r="880" spans="1:28" ht="12.75" customHeight="1" x14ac:dyDescent="0.2">
      <c r="A880" s="178"/>
      <c r="B880" s="176"/>
      <c r="C880" s="12"/>
      <c r="D880" s="180"/>
      <c r="E880" s="13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</row>
    <row r="881" spans="1:28" ht="12.75" customHeight="1" x14ac:dyDescent="0.2">
      <c r="A881" s="178"/>
      <c r="B881" s="176"/>
      <c r="C881" s="12"/>
      <c r="D881" s="180"/>
      <c r="E881" s="13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</row>
    <row r="882" spans="1:28" ht="12.75" customHeight="1" x14ac:dyDescent="0.2">
      <c r="A882" s="178"/>
      <c r="B882" s="176"/>
      <c r="C882" s="12"/>
      <c r="D882" s="180"/>
      <c r="E882" s="13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P882" s="178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</row>
    <row r="883" spans="1:28" ht="12.75" customHeight="1" x14ac:dyDescent="0.2">
      <c r="A883" s="178"/>
      <c r="B883" s="176"/>
      <c r="C883" s="12"/>
      <c r="D883" s="180"/>
      <c r="E883" s="13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</row>
    <row r="884" spans="1:28" ht="12.75" customHeight="1" x14ac:dyDescent="0.2">
      <c r="A884" s="178"/>
      <c r="B884" s="176"/>
      <c r="C884" s="12"/>
      <c r="D884" s="180"/>
      <c r="E884" s="13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P884" s="178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 spans="1:28" ht="12.75" customHeight="1" x14ac:dyDescent="0.2">
      <c r="A885" s="178"/>
      <c r="B885" s="176"/>
      <c r="C885" s="12"/>
      <c r="D885" s="180"/>
      <c r="E885" s="13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</row>
    <row r="886" spans="1:28" ht="12.75" customHeight="1" x14ac:dyDescent="0.2">
      <c r="A886" s="178"/>
      <c r="B886" s="176"/>
      <c r="C886" s="12"/>
      <c r="D886" s="180"/>
      <c r="E886" s="13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</row>
    <row r="887" spans="1:28" ht="12.75" customHeight="1" x14ac:dyDescent="0.2">
      <c r="A887" s="178"/>
      <c r="B887" s="176"/>
      <c r="C887" s="12"/>
      <c r="D887" s="180"/>
      <c r="E887" s="13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</row>
    <row r="888" spans="1:28" ht="12.75" customHeight="1" x14ac:dyDescent="0.2">
      <c r="A888" s="178"/>
      <c r="B888" s="176"/>
      <c r="C888" s="12"/>
      <c r="D888" s="180"/>
      <c r="E888" s="13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</row>
    <row r="889" spans="1:28" ht="12.75" customHeight="1" x14ac:dyDescent="0.2">
      <c r="A889" s="178"/>
      <c r="B889" s="176"/>
      <c r="C889" s="12"/>
      <c r="D889" s="180"/>
      <c r="E889" s="13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</row>
    <row r="890" spans="1:28" ht="12.75" customHeight="1" x14ac:dyDescent="0.2">
      <c r="A890" s="178"/>
      <c r="B890" s="176"/>
      <c r="C890" s="12"/>
      <c r="D890" s="180"/>
      <c r="E890" s="13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</row>
    <row r="891" spans="1:28" ht="12.75" customHeight="1" x14ac:dyDescent="0.2">
      <c r="A891" s="178"/>
      <c r="B891" s="176"/>
      <c r="C891" s="12"/>
      <c r="D891" s="180"/>
      <c r="E891" s="13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</row>
    <row r="892" spans="1:28" ht="12.75" customHeight="1" x14ac:dyDescent="0.2">
      <c r="A892" s="178"/>
      <c r="B892" s="176"/>
      <c r="C892" s="12"/>
      <c r="D892" s="180"/>
      <c r="E892" s="13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</row>
    <row r="893" spans="1:28" ht="12.75" customHeight="1" x14ac:dyDescent="0.2">
      <c r="A893" s="178"/>
      <c r="B893" s="176"/>
      <c r="C893" s="12"/>
      <c r="D893" s="180"/>
      <c r="E893" s="13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</row>
    <row r="894" spans="1:28" ht="12.75" customHeight="1" x14ac:dyDescent="0.2">
      <c r="A894" s="178"/>
      <c r="B894" s="176"/>
      <c r="C894" s="12"/>
      <c r="D894" s="180"/>
      <c r="E894" s="13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</row>
    <row r="895" spans="1:28" ht="12.75" customHeight="1" x14ac:dyDescent="0.2">
      <c r="A895" s="178"/>
      <c r="B895" s="176"/>
      <c r="C895" s="12"/>
      <c r="D895" s="180"/>
      <c r="E895" s="13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</row>
    <row r="896" spans="1:28" ht="12.75" customHeight="1" x14ac:dyDescent="0.2">
      <c r="A896" s="178"/>
      <c r="B896" s="176"/>
      <c r="C896" s="12"/>
      <c r="D896" s="180"/>
      <c r="E896" s="13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</row>
    <row r="897" spans="1:28" ht="12.75" customHeight="1" x14ac:dyDescent="0.2">
      <c r="A897" s="178"/>
      <c r="B897" s="176"/>
      <c r="C897" s="12"/>
      <c r="D897" s="180"/>
      <c r="E897" s="13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P897" s="178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</row>
    <row r="898" spans="1:28" ht="12.75" customHeight="1" x14ac:dyDescent="0.2">
      <c r="A898" s="178"/>
      <c r="B898" s="176"/>
      <c r="C898" s="12"/>
      <c r="D898" s="180"/>
      <c r="E898" s="13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</row>
    <row r="899" spans="1:28" ht="12.75" customHeight="1" x14ac:dyDescent="0.2">
      <c r="A899" s="178"/>
      <c r="B899" s="176"/>
      <c r="C899" s="12"/>
      <c r="D899" s="180"/>
      <c r="E899" s="13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</row>
    <row r="900" spans="1:28" ht="12.75" customHeight="1" x14ac:dyDescent="0.2">
      <c r="A900" s="178"/>
      <c r="B900" s="176"/>
      <c r="C900" s="12"/>
      <c r="D900" s="180"/>
      <c r="E900" s="13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</row>
    <row r="901" spans="1:28" ht="12.75" customHeight="1" x14ac:dyDescent="0.2">
      <c r="A901" s="178"/>
      <c r="B901" s="176"/>
      <c r="C901" s="12"/>
      <c r="D901" s="180"/>
      <c r="E901" s="13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</row>
    <row r="902" spans="1:28" ht="12.75" customHeight="1" x14ac:dyDescent="0.2">
      <c r="A902" s="178"/>
      <c r="B902" s="176"/>
      <c r="C902" s="12"/>
      <c r="D902" s="180"/>
      <c r="E902" s="13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</row>
    <row r="903" spans="1:28" ht="12.75" customHeight="1" x14ac:dyDescent="0.2">
      <c r="A903" s="178"/>
      <c r="B903" s="176"/>
      <c r="C903" s="12"/>
      <c r="D903" s="180"/>
      <c r="E903" s="13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</row>
    <row r="904" spans="1:28" ht="12.75" customHeight="1" x14ac:dyDescent="0.2">
      <c r="A904" s="178"/>
      <c r="B904" s="176"/>
      <c r="C904" s="12"/>
      <c r="D904" s="180"/>
      <c r="E904" s="13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</row>
    <row r="905" spans="1:28" ht="12.75" customHeight="1" x14ac:dyDescent="0.2">
      <c r="A905" s="178"/>
      <c r="B905" s="176"/>
      <c r="C905" s="12"/>
      <c r="D905" s="180"/>
      <c r="E905" s="13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P905" s="178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</row>
    <row r="906" spans="1:28" ht="12.75" customHeight="1" x14ac:dyDescent="0.2">
      <c r="A906" s="178"/>
      <c r="B906" s="176"/>
      <c r="C906" s="12"/>
      <c r="D906" s="180"/>
      <c r="E906" s="13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</row>
    <row r="907" spans="1:28" ht="12.75" customHeight="1" x14ac:dyDescent="0.2">
      <c r="A907" s="178"/>
      <c r="B907" s="176"/>
      <c r="C907" s="12"/>
      <c r="D907" s="180"/>
      <c r="E907" s="13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</row>
    <row r="908" spans="1:28" ht="12.75" customHeight="1" x14ac:dyDescent="0.2">
      <c r="A908" s="178"/>
      <c r="B908" s="176"/>
      <c r="C908" s="12"/>
      <c r="D908" s="180"/>
      <c r="E908" s="13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</row>
    <row r="909" spans="1:28" ht="12.75" customHeight="1" x14ac:dyDescent="0.2">
      <c r="A909" s="178"/>
      <c r="B909" s="176"/>
      <c r="C909" s="12"/>
      <c r="D909" s="180"/>
      <c r="E909" s="13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 spans="1:28" ht="12.75" customHeight="1" x14ac:dyDescent="0.2">
      <c r="A910" s="178"/>
      <c r="B910" s="176"/>
      <c r="C910" s="12"/>
      <c r="D910" s="180"/>
      <c r="E910" s="13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</row>
    <row r="911" spans="1:28" ht="12.75" customHeight="1" x14ac:dyDescent="0.2">
      <c r="A911" s="178"/>
      <c r="B911" s="176"/>
      <c r="C911" s="12"/>
      <c r="D911" s="180"/>
      <c r="E911" s="13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</row>
    <row r="912" spans="1:28" ht="12.75" customHeight="1" x14ac:dyDescent="0.2">
      <c r="A912" s="178"/>
      <c r="B912" s="176"/>
      <c r="C912" s="12"/>
      <c r="D912" s="180"/>
      <c r="E912" s="13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</row>
    <row r="913" spans="1:28" ht="12.75" customHeight="1" x14ac:dyDescent="0.2">
      <c r="A913" s="178"/>
      <c r="B913" s="176"/>
      <c r="C913" s="12"/>
      <c r="D913" s="180"/>
      <c r="E913" s="13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</row>
    <row r="914" spans="1:28" ht="12.75" customHeight="1" x14ac:dyDescent="0.2">
      <c r="A914" s="178"/>
      <c r="B914" s="176"/>
      <c r="C914" s="12"/>
      <c r="D914" s="180"/>
      <c r="E914" s="13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</row>
    <row r="915" spans="1:28" ht="12.75" customHeight="1" x14ac:dyDescent="0.2">
      <c r="A915" s="178"/>
      <c r="B915" s="176"/>
      <c r="C915" s="12"/>
      <c r="D915" s="180"/>
      <c r="E915" s="13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P915" s="178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</row>
    <row r="916" spans="1:28" ht="12.75" customHeight="1" x14ac:dyDescent="0.2">
      <c r="A916" s="178"/>
      <c r="B916" s="176"/>
      <c r="C916" s="12"/>
      <c r="D916" s="180"/>
      <c r="E916" s="13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</row>
    <row r="917" spans="1:28" ht="12.75" customHeight="1" x14ac:dyDescent="0.2">
      <c r="A917" s="178"/>
      <c r="B917" s="176"/>
      <c r="C917" s="12"/>
      <c r="D917" s="180"/>
      <c r="E917" s="13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</row>
    <row r="918" spans="1:28" ht="12.75" customHeight="1" x14ac:dyDescent="0.2">
      <c r="A918" s="178"/>
      <c r="B918" s="176"/>
      <c r="C918" s="12"/>
      <c r="D918" s="180"/>
      <c r="E918" s="13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</row>
    <row r="919" spans="1:28" ht="12.75" customHeight="1" x14ac:dyDescent="0.2">
      <c r="A919" s="178"/>
      <c r="B919" s="176"/>
      <c r="C919" s="12"/>
      <c r="D919" s="180"/>
      <c r="E919" s="13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</row>
    <row r="920" spans="1:28" ht="12.75" customHeight="1" x14ac:dyDescent="0.2">
      <c r="A920" s="178"/>
      <c r="B920" s="176"/>
      <c r="C920" s="12"/>
      <c r="D920" s="180"/>
      <c r="E920" s="13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</row>
    <row r="921" spans="1:28" ht="12.75" customHeight="1" x14ac:dyDescent="0.2">
      <c r="A921" s="178"/>
      <c r="B921" s="176"/>
      <c r="C921" s="12"/>
      <c r="D921" s="180"/>
      <c r="E921" s="13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P921" s="178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</row>
    <row r="922" spans="1:28" ht="12.75" customHeight="1" x14ac:dyDescent="0.2">
      <c r="A922" s="178"/>
      <c r="B922" s="176"/>
      <c r="C922" s="12"/>
      <c r="D922" s="180"/>
      <c r="E922" s="13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</row>
    <row r="923" spans="1:28" ht="12.75" customHeight="1" x14ac:dyDescent="0.2">
      <c r="A923" s="178"/>
      <c r="B923" s="176"/>
      <c r="C923" s="12"/>
      <c r="D923" s="180"/>
      <c r="E923" s="13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P923" s="178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</row>
    <row r="924" spans="1:28" ht="12.75" customHeight="1" x14ac:dyDescent="0.2">
      <c r="A924" s="178"/>
      <c r="B924" s="176"/>
      <c r="C924" s="12"/>
      <c r="D924" s="180"/>
      <c r="E924" s="13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</row>
    <row r="925" spans="1:28" ht="12.75" customHeight="1" x14ac:dyDescent="0.2">
      <c r="A925" s="178"/>
      <c r="B925" s="176"/>
      <c r="C925" s="12"/>
      <c r="D925" s="180"/>
      <c r="E925" s="13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P925" s="178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</row>
    <row r="926" spans="1:28" ht="12.75" customHeight="1" x14ac:dyDescent="0.2">
      <c r="A926" s="178"/>
      <c r="B926" s="176"/>
      <c r="C926" s="12"/>
      <c r="D926" s="180"/>
      <c r="E926" s="13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P926" s="178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</row>
    <row r="927" spans="1:28" ht="12.75" customHeight="1" x14ac:dyDescent="0.2">
      <c r="A927" s="178"/>
      <c r="B927" s="176"/>
      <c r="C927" s="12"/>
      <c r="D927" s="180"/>
      <c r="E927" s="13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</row>
    <row r="928" spans="1:28" ht="12.75" customHeight="1" x14ac:dyDescent="0.2">
      <c r="A928" s="178"/>
      <c r="B928" s="176"/>
      <c r="C928" s="12"/>
      <c r="D928" s="180"/>
      <c r="E928" s="13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P928" s="178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</row>
    <row r="929" spans="1:28" ht="12.75" customHeight="1" x14ac:dyDescent="0.2">
      <c r="A929" s="178"/>
      <c r="B929" s="176"/>
      <c r="C929" s="12"/>
      <c r="D929" s="180"/>
      <c r="E929" s="13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</row>
    <row r="930" spans="1:28" ht="12.75" customHeight="1" x14ac:dyDescent="0.2">
      <c r="A930" s="178"/>
      <c r="B930" s="176"/>
      <c r="C930" s="12"/>
      <c r="D930" s="180"/>
      <c r="E930" s="13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</row>
    <row r="931" spans="1:28" ht="12.75" customHeight="1" x14ac:dyDescent="0.2">
      <c r="A931" s="178"/>
      <c r="B931" s="176"/>
      <c r="C931" s="12"/>
      <c r="D931" s="180"/>
      <c r="E931" s="13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P931" s="178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</row>
    <row r="932" spans="1:28" ht="12.75" customHeight="1" x14ac:dyDescent="0.2">
      <c r="A932" s="178"/>
      <c r="B932" s="176"/>
      <c r="C932" s="12"/>
      <c r="D932" s="180"/>
      <c r="E932" s="13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P932" s="178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</row>
    <row r="933" spans="1:28" ht="12.75" customHeight="1" x14ac:dyDescent="0.2">
      <c r="A933" s="178"/>
      <c r="B933" s="176"/>
      <c r="C933" s="12"/>
      <c r="D933" s="180"/>
      <c r="E933" s="13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</row>
    <row r="934" spans="1:28" ht="12.75" customHeight="1" x14ac:dyDescent="0.2">
      <c r="A934" s="178"/>
      <c r="B934" s="176"/>
      <c r="C934" s="12"/>
      <c r="D934" s="180"/>
      <c r="E934" s="13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</row>
    <row r="935" spans="1:28" ht="12.75" customHeight="1" x14ac:dyDescent="0.2">
      <c r="A935" s="178"/>
      <c r="B935" s="176"/>
      <c r="C935" s="12"/>
      <c r="D935" s="180"/>
      <c r="E935" s="13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P935" s="178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</row>
    <row r="936" spans="1:28" ht="12.75" customHeight="1" x14ac:dyDescent="0.2">
      <c r="A936" s="178"/>
      <c r="B936" s="176"/>
      <c r="C936" s="12"/>
      <c r="D936" s="180"/>
      <c r="E936" s="13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P936" s="178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</row>
    <row r="937" spans="1:28" ht="12.75" customHeight="1" x14ac:dyDescent="0.2">
      <c r="A937" s="178"/>
      <c r="B937" s="176"/>
      <c r="C937" s="12"/>
      <c r="D937" s="180"/>
      <c r="E937" s="13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P937" s="178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</row>
    <row r="938" spans="1:28" ht="12.75" customHeight="1" x14ac:dyDescent="0.2">
      <c r="A938" s="178"/>
      <c r="B938" s="176"/>
      <c r="C938" s="12"/>
      <c r="D938" s="180"/>
      <c r="E938" s="13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</row>
    <row r="939" spans="1:28" ht="12.75" customHeight="1" x14ac:dyDescent="0.2">
      <c r="A939" s="178"/>
      <c r="B939" s="176"/>
      <c r="C939" s="12"/>
      <c r="D939" s="180"/>
      <c r="E939" s="13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P939" s="178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</row>
    <row r="940" spans="1:28" ht="12.75" customHeight="1" x14ac:dyDescent="0.2">
      <c r="A940" s="178"/>
      <c r="B940" s="176"/>
      <c r="C940" s="12"/>
      <c r="D940" s="180"/>
      <c r="E940" s="13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</row>
    <row r="941" spans="1:28" ht="12.75" customHeight="1" x14ac:dyDescent="0.2">
      <c r="A941" s="178"/>
      <c r="B941" s="176"/>
      <c r="C941" s="12"/>
      <c r="D941" s="180"/>
      <c r="E941" s="13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P941" s="178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</row>
    <row r="942" spans="1:28" ht="12.75" customHeight="1" x14ac:dyDescent="0.2">
      <c r="A942" s="178"/>
      <c r="B942" s="176"/>
      <c r="C942" s="12"/>
      <c r="D942" s="180"/>
      <c r="E942" s="13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</row>
    <row r="943" spans="1:28" ht="12.75" customHeight="1" x14ac:dyDescent="0.2">
      <c r="A943" s="178"/>
      <c r="B943" s="176"/>
      <c r="C943" s="12"/>
      <c r="D943" s="180"/>
      <c r="E943" s="13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</row>
    <row r="944" spans="1:28" ht="12.75" customHeight="1" x14ac:dyDescent="0.2">
      <c r="A944" s="178"/>
      <c r="B944" s="176"/>
      <c r="C944" s="12"/>
      <c r="D944" s="180"/>
      <c r="E944" s="13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P944" s="178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</row>
    <row r="945" spans="1:28" ht="12.75" customHeight="1" x14ac:dyDescent="0.2">
      <c r="A945" s="178"/>
      <c r="B945" s="176"/>
      <c r="C945" s="12"/>
      <c r="D945" s="180"/>
      <c r="E945" s="13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P945" s="178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</row>
    <row r="946" spans="1:28" ht="12.75" customHeight="1" x14ac:dyDescent="0.2">
      <c r="A946" s="178"/>
      <c r="B946" s="176"/>
      <c r="C946" s="12"/>
      <c r="D946" s="180"/>
      <c r="E946" s="13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</row>
    <row r="947" spans="1:28" ht="12.75" customHeight="1" x14ac:dyDescent="0.2">
      <c r="A947" s="178"/>
      <c r="B947" s="176"/>
      <c r="C947" s="12"/>
      <c r="D947" s="180"/>
      <c r="E947" s="13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</row>
    <row r="948" spans="1:28" ht="12.75" customHeight="1" x14ac:dyDescent="0.2">
      <c r="A948" s="178"/>
      <c r="B948" s="176"/>
      <c r="C948" s="12"/>
      <c r="D948" s="180"/>
      <c r="E948" s="13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P948" s="178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</row>
    <row r="949" spans="1:28" ht="12.75" customHeight="1" x14ac:dyDescent="0.2">
      <c r="A949" s="178"/>
      <c r="B949" s="176"/>
      <c r="C949" s="12"/>
      <c r="D949" s="180"/>
      <c r="E949" s="13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</row>
    <row r="950" spans="1:28" ht="12.75" customHeight="1" x14ac:dyDescent="0.2">
      <c r="A950" s="178"/>
      <c r="B950" s="176"/>
      <c r="C950" s="12"/>
      <c r="D950" s="180"/>
      <c r="E950" s="13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P950" s="178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</row>
    <row r="951" spans="1:28" ht="12.75" customHeight="1" x14ac:dyDescent="0.2">
      <c r="A951" s="178"/>
      <c r="B951" s="176"/>
      <c r="C951" s="12"/>
      <c r="D951" s="180"/>
      <c r="E951" s="13"/>
      <c r="F951" s="178"/>
      <c r="G951" s="178"/>
      <c r="H951" s="178"/>
      <c r="I951" s="178"/>
      <c r="J951" s="178"/>
      <c r="K951" s="178"/>
      <c r="L951" s="178"/>
      <c r="M951" s="178"/>
      <c r="N951" s="178"/>
      <c r="O951" s="178"/>
      <c r="P951" s="178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</row>
    <row r="952" spans="1:28" ht="12.75" customHeight="1" x14ac:dyDescent="0.2">
      <c r="A952" s="178"/>
      <c r="B952" s="176"/>
      <c r="C952" s="12"/>
      <c r="D952" s="180"/>
      <c r="E952" s="13"/>
      <c r="F952" s="178"/>
      <c r="G952" s="178"/>
      <c r="H952" s="178"/>
      <c r="I952" s="178"/>
      <c r="J952" s="178"/>
      <c r="K952" s="178"/>
      <c r="L952" s="178"/>
      <c r="M952" s="178"/>
      <c r="N952" s="178"/>
      <c r="O952" s="178"/>
      <c r="P952" s="178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</row>
    <row r="953" spans="1:28" ht="12.75" customHeight="1" x14ac:dyDescent="0.2">
      <c r="A953" s="178"/>
      <c r="B953" s="176"/>
      <c r="C953" s="12"/>
      <c r="D953" s="180"/>
      <c r="E953" s="13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</row>
    <row r="954" spans="1:28" ht="12.75" customHeight="1" x14ac:dyDescent="0.2">
      <c r="A954" s="178"/>
      <c r="B954" s="176"/>
      <c r="C954" s="12"/>
      <c r="D954" s="180"/>
      <c r="E954" s="13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</row>
    <row r="955" spans="1:28" ht="12.75" customHeight="1" x14ac:dyDescent="0.2">
      <c r="A955" s="178"/>
      <c r="B955" s="176"/>
      <c r="C955" s="12"/>
      <c r="D955" s="180"/>
      <c r="E955" s="13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P955" s="178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</row>
    <row r="956" spans="1:28" ht="12.75" customHeight="1" x14ac:dyDescent="0.2">
      <c r="A956" s="178"/>
      <c r="B956" s="176"/>
      <c r="C956" s="12"/>
      <c r="D956" s="180"/>
      <c r="E956" s="13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</row>
    <row r="957" spans="1:28" ht="12.75" customHeight="1" x14ac:dyDescent="0.2">
      <c r="A957" s="178"/>
      <c r="B957" s="176"/>
      <c r="C957" s="12"/>
      <c r="D957" s="180"/>
      <c r="E957" s="13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</row>
    <row r="958" spans="1:28" ht="12.75" customHeight="1" x14ac:dyDescent="0.2">
      <c r="A958" s="178"/>
      <c r="B958" s="176"/>
      <c r="C958" s="12"/>
      <c r="D958" s="180"/>
      <c r="E958" s="13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</row>
    <row r="959" spans="1:28" ht="12.75" customHeight="1" x14ac:dyDescent="0.2">
      <c r="A959" s="178"/>
      <c r="B959" s="176"/>
      <c r="C959" s="12"/>
      <c r="D959" s="180"/>
      <c r="E959" s="13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</row>
    <row r="960" spans="1:28" ht="12.75" customHeight="1" x14ac:dyDescent="0.2">
      <c r="A960" s="178"/>
      <c r="B960" s="176"/>
      <c r="C960" s="12"/>
      <c r="D960" s="180"/>
      <c r="E960" s="13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P960" s="178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</row>
    <row r="961" spans="1:28" ht="12.75" customHeight="1" x14ac:dyDescent="0.2">
      <c r="A961" s="178"/>
      <c r="B961" s="176"/>
      <c r="C961" s="12"/>
      <c r="D961" s="180"/>
      <c r="E961" s="13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P961" s="178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</row>
    <row r="962" spans="1:28" ht="12.75" customHeight="1" x14ac:dyDescent="0.2">
      <c r="A962" s="178"/>
      <c r="B962" s="176"/>
      <c r="C962" s="12"/>
      <c r="D962" s="180"/>
      <c r="E962" s="13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</row>
    <row r="963" spans="1:28" ht="12.75" customHeight="1" x14ac:dyDescent="0.2">
      <c r="A963" s="178"/>
      <c r="B963" s="176"/>
      <c r="C963" s="12"/>
      <c r="D963" s="180"/>
      <c r="E963" s="13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</row>
    <row r="964" spans="1:28" ht="12.75" customHeight="1" x14ac:dyDescent="0.2">
      <c r="A964" s="178"/>
      <c r="B964" s="176"/>
      <c r="C964" s="12"/>
      <c r="D964" s="180"/>
      <c r="E964" s="13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P964" s="178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</row>
    <row r="965" spans="1:28" ht="12.75" customHeight="1" x14ac:dyDescent="0.2">
      <c r="A965" s="178"/>
      <c r="B965" s="176"/>
      <c r="C965" s="12"/>
      <c r="D965" s="180"/>
      <c r="E965" s="13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P965" s="178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</row>
    <row r="966" spans="1:28" ht="12.75" customHeight="1" x14ac:dyDescent="0.2">
      <c r="A966" s="178"/>
      <c r="B966" s="176"/>
      <c r="C966" s="12"/>
      <c r="D966" s="180"/>
      <c r="E966" s="13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</row>
    <row r="967" spans="1:28" ht="12.75" customHeight="1" x14ac:dyDescent="0.2">
      <c r="A967" s="178"/>
      <c r="B967" s="176"/>
      <c r="C967" s="12"/>
      <c r="D967" s="180"/>
      <c r="E967" s="13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</row>
    <row r="968" spans="1:28" ht="12.75" customHeight="1" x14ac:dyDescent="0.2">
      <c r="A968" s="178"/>
      <c r="B968" s="176"/>
      <c r="C968" s="12"/>
      <c r="D968" s="180"/>
      <c r="E968" s="13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</row>
    <row r="969" spans="1:28" ht="12.75" customHeight="1" x14ac:dyDescent="0.2">
      <c r="A969" s="178"/>
      <c r="B969" s="176"/>
      <c r="C969" s="12"/>
      <c r="D969" s="180"/>
      <c r="E969" s="13"/>
      <c r="F969" s="178"/>
      <c r="G969" s="178"/>
      <c r="H969" s="178"/>
      <c r="I969" s="178"/>
      <c r="J969" s="178"/>
      <c r="K969" s="178"/>
      <c r="L969" s="178"/>
      <c r="M969" s="178"/>
      <c r="N969" s="178"/>
      <c r="O969" s="178"/>
      <c r="P969" s="178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</row>
    <row r="970" spans="1:28" ht="12.75" customHeight="1" x14ac:dyDescent="0.2">
      <c r="A970" s="178"/>
      <c r="B970" s="176"/>
      <c r="C970" s="12"/>
      <c r="D970" s="180"/>
      <c r="E970" s="13"/>
      <c r="F970" s="178"/>
      <c r="G970" s="178"/>
      <c r="H970" s="178"/>
      <c r="I970" s="178"/>
      <c r="J970" s="178"/>
      <c r="K970" s="178"/>
      <c r="L970" s="178"/>
      <c r="M970" s="178"/>
      <c r="N970" s="178"/>
      <c r="O970" s="178"/>
      <c r="P970" s="178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</row>
    <row r="971" spans="1:28" ht="12.75" customHeight="1" x14ac:dyDescent="0.2">
      <c r="A971" s="178"/>
      <c r="B971" s="176"/>
      <c r="C971" s="12"/>
      <c r="D971" s="180"/>
      <c r="E971" s="13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P971" s="178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</row>
    <row r="972" spans="1:28" ht="12.75" customHeight="1" x14ac:dyDescent="0.2">
      <c r="A972" s="178"/>
      <c r="B972" s="176"/>
      <c r="C972" s="12"/>
      <c r="D972" s="180"/>
      <c r="E972" s="13"/>
      <c r="F972" s="178"/>
      <c r="G972" s="178"/>
      <c r="H972" s="178"/>
      <c r="I972" s="178"/>
      <c r="J972" s="178"/>
      <c r="K972" s="178"/>
      <c r="L972" s="178"/>
      <c r="M972" s="178"/>
      <c r="N972" s="178"/>
      <c r="O972" s="178"/>
      <c r="P972" s="178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</row>
    <row r="973" spans="1:28" ht="12.75" customHeight="1" x14ac:dyDescent="0.2">
      <c r="A973" s="178"/>
      <c r="B973" s="176"/>
      <c r="C973" s="12"/>
      <c r="D973" s="180"/>
      <c r="E973" s="13"/>
      <c r="F973" s="178"/>
      <c r="G973" s="178"/>
      <c r="H973" s="178"/>
      <c r="I973" s="178"/>
      <c r="J973" s="178"/>
      <c r="K973" s="178"/>
      <c r="L973" s="178"/>
      <c r="M973" s="178"/>
      <c r="N973" s="178"/>
      <c r="O973" s="178"/>
      <c r="P973" s="178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</row>
    <row r="974" spans="1:28" ht="12.75" customHeight="1" x14ac:dyDescent="0.2">
      <c r="A974" s="178"/>
      <c r="B974" s="176"/>
      <c r="C974" s="12"/>
      <c r="D974" s="180"/>
      <c r="E974" s="13"/>
      <c r="F974" s="178"/>
      <c r="G974" s="178"/>
      <c r="H974" s="178"/>
      <c r="I974" s="178"/>
      <c r="J974" s="178"/>
      <c r="K974" s="178"/>
      <c r="L974" s="178"/>
      <c r="M974" s="178"/>
      <c r="N974" s="178"/>
      <c r="O974" s="178"/>
      <c r="P974" s="178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</row>
    <row r="975" spans="1:28" ht="12.75" customHeight="1" x14ac:dyDescent="0.2">
      <c r="A975" s="178"/>
      <c r="B975" s="176"/>
      <c r="C975" s="12"/>
      <c r="D975" s="180"/>
      <c r="E975" s="13"/>
      <c r="F975" s="178"/>
      <c r="G975" s="178"/>
      <c r="H975" s="178"/>
      <c r="I975" s="178"/>
      <c r="J975" s="178"/>
      <c r="K975" s="178"/>
      <c r="L975" s="178"/>
      <c r="M975" s="178"/>
      <c r="N975" s="178"/>
      <c r="O975" s="178"/>
      <c r="P975" s="178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</row>
    <row r="976" spans="1:28" ht="12.75" customHeight="1" x14ac:dyDescent="0.2">
      <c r="A976" s="178"/>
      <c r="B976" s="176"/>
      <c r="C976" s="12"/>
      <c r="D976" s="180"/>
      <c r="E976" s="13"/>
      <c r="F976" s="178"/>
      <c r="G976" s="178"/>
      <c r="H976" s="178"/>
      <c r="I976" s="178"/>
      <c r="J976" s="178"/>
      <c r="K976" s="178"/>
      <c r="L976" s="178"/>
      <c r="M976" s="178"/>
      <c r="N976" s="178"/>
      <c r="O976" s="178"/>
      <c r="P976" s="178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</row>
    <row r="977" spans="1:28" ht="12.75" customHeight="1" x14ac:dyDescent="0.2">
      <c r="A977" s="178"/>
      <c r="B977" s="176"/>
      <c r="C977" s="12"/>
      <c r="D977" s="180"/>
      <c r="E977" s="13"/>
      <c r="F977" s="178"/>
      <c r="G977" s="178"/>
      <c r="H977" s="178"/>
      <c r="I977" s="178"/>
      <c r="J977" s="178"/>
      <c r="K977" s="178"/>
      <c r="L977" s="178"/>
      <c r="M977" s="178"/>
      <c r="N977" s="178"/>
      <c r="O977" s="178"/>
      <c r="P977" s="178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</row>
    <row r="978" spans="1:28" ht="12.75" customHeight="1" x14ac:dyDescent="0.2">
      <c r="A978" s="178"/>
      <c r="B978" s="176"/>
      <c r="C978" s="12"/>
      <c r="D978" s="180"/>
      <c r="E978" s="13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</row>
    <row r="979" spans="1:28" ht="12.75" customHeight="1" x14ac:dyDescent="0.2">
      <c r="A979" s="178"/>
      <c r="B979" s="176"/>
      <c r="C979" s="12"/>
      <c r="D979" s="180"/>
      <c r="E979" s="13"/>
      <c r="F979" s="178"/>
      <c r="G979" s="178"/>
      <c r="H979" s="178"/>
      <c r="I979" s="178"/>
      <c r="J979" s="178"/>
      <c r="K979" s="178"/>
      <c r="L979" s="178"/>
      <c r="M979" s="178"/>
      <c r="N979" s="178"/>
      <c r="O979" s="178"/>
      <c r="P979" s="178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</row>
    <row r="980" spans="1:28" ht="12.75" customHeight="1" x14ac:dyDescent="0.2">
      <c r="A980" s="178"/>
      <c r="B980" s="176"/>
      <c r="C980" s="12"/>
      <c r="D980" s="180"/>
      <c r="E980" s="13"/>
      <c r="F980" s="178"/>
      <c r="G980" s="178"/>
      <c r="H980" s="178"/>
      <c r="I980" s="178"/>
      <c r="J980" s="178"/>
      <c r="K980" s="178"/>
      <c r="L980" s="178"/>
      <c r="M980" s="178"/>
      <c r="N980" s="178"/>
      <c r="O980" s="178"/>
      <c r="P980" s="178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</row>
    <row r="981" spans="1:28" ht="12.75" customHeight="1" x14ac:dyDescent="0.2">
      <c r="A981" s="178"/>
      <c r="B981" s="176"/>
      <c r="C981" s="12"/>
      <c r="D981" s="180"/>
      <c r="E981" s="13"/>
      <c r="F981" s="178"/>
      <c r="G981" s="178"/>
      <c r="H981" s="178"/>
      <c r="I981" s="178"/>
      <c r="J981" s="178"/>
      <c r="K981" s="178"/>
      <c r="L981" s="178"/>
      <c r="M981" s="178"/>
      <c r="N981" s="178"/>
      <c r="O981" s="178"/>
      <c r="P981" s="178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</row>
    <row r="982" spans="1:28" ht="12.75" customHeight="1" x14ac:dyDescent="0.2">
      <c r="A982" s="178"/>
      <c r="B982" s="176"/>
      <c r="C982" s="12"/>
      <c r="D982" s="180"/>
      <c r="E982" s="13"/>
      <c r="F982" s="178"/>
      <c r="G982" s="178"/>
      <c r="H982" s="178"/>
      <c r="I982" s="178"/>
      <c r="J982" s="178"/>
      <c r="K982" s="178"/>
      <c r="L982" s="178"/>
      <c r="M982" s="178"/>
      <c r="N982" s="178"/>
      <c r="O982" s="178"/>
      <c r="P982" s="178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</row>
    <row r="983" spans="1:28" ht="12.75" customHeight="1" x14ac:dyDescent="0.2">
      <c r="A983" s="178"/>
      <c r="B983" s="176"/>
      <c r="C983" s="12"/>
      <c r="D983" s="180"/>
      <c r="E983" s="13"/>
      <c r="F983" s="178"/>
      <c r="G983" s="178"/>
      <c r="H983" s="178"/>
      <c r="I983" s="178"/>
      <c r="J983" s="178"/>
      <c r="K983" s="178"/>
      <c r="L983" s="178"/>
      <c r="M983" s="178"/>
      <c r="N983" s="178"/>
      <c r="O983" s="178"/>
      <c r="P983" s="178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</row>
    <row r="984" spans="1:28" ht="12.75" customHeight="1" x14ac:dyDescent="0.2">
      <c r="A984" s="178"/>
      <c r="B984" s="176"/>
      <c r="C984" s="12"/>
      <c r="D984" s="180"/>
      <c r="E984" s="13"/>
      <c r="F984" s="178"/>
      <c r="G984" s="178"/>
      <c r="H984" s="178"/>
      <c r="I984" s="178"/>
      <c r="J984" s="178"/>
      <c r="K984" s="178"/>
      <c r="L984" s="178"/>
      <c r="M984" s="178"/>
      <c r="N984" s="178"/>
      <c r="O984" s="178"/>
      <c r="P984" s="178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</row>
    <row r="985" spans="1:28" ht="12.75" customHeight="1" x14ac:dyDescent="0.2">
      <c r="A985" s="178"/>
      <c r="B985" s="176"/>
      <c r="C985" s="12"/>
      <c r="D985" s="180"/>
      <c r="E985" s="13"/>
      <c r="F985" s="178"/>
      <c r="G985" s="178"/>
      <c r="H985" s="178"/>
      <c r="I985" s="178"/>
      <c r="J985" s="178"/>
      <c r="K985" s="178"/>
      <c r="L985" s="178"/>
      <c r="M985" s="178"/>
      <c r="N985" s="178"/>
      <c r="O985" s="178"/>
      <c r="P985" s="178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</row>
    <row r="986" spans="1:28" ht="12.75" customHeight="1" x14ac:dyDescent="0.2">
      <c r="A986" s="178"/>
      <c r="B986" s="176"/>
      <c r="C986" s="12"/>
      <c r="D986" s="180"/>
      <c r="E986" s="13"/>
      <c r="F986" s="178"/>
      <c r="G986" s="178"/>
      <c r="H986" s="178"/>
      <c r="I986" s="178"/>
      <c r="J986" s="178"/>
      <c r="K986" s="178"/>
      <c r="L986" s="178"/>
      <c r="M986" s="178"/>
      <c r="N986" s="178"/>
      <c r="O986" s="178"/>
      <c r="P986" s="178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</row>
    <row r="987" spans="1:28" ht="12.75" customHeight="1" x14ac:dyDescent="0.2">
      <c r="A987" s="178"/>
      <c r="B987" s="176"/>
      <c r="C987" s="12"/>
      <c r="D987" s="180"/>
      <c r="E987" s="13"/>
      <c r="F987" s="178"/>
      <c r="G987" s="178"/>
      <c r="H987" s="178"/>
      <c r="I987" s="178"/>
      <c r="J987" s="178"/>
      <c r="K987" s="178"/>
      <c r="L987" s="178"/>
      <c r="M987" s="178"/>
      <c r="N987" s="178"/>
      <c r="O987" s="178"/>
      <c r="P987" s="178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</row>
    <row r="988" spans="1:28" ht="12.75" customHeight="1" x14ac:dyDescent="0.2">
      <c r="A988" s="178"/>
      <c r="B988" s="176"/>
      <c r="C988" s="12"/>
      <c r="D988" s="180"/>
      <c r="E988" s="13"/>
      <c r="F988" s="178"/>
      <c r="G988" s="178"/>
      <c r="H988" s="178"/>
      <c r="I988" s="178"/>
      <c r="J988" s="178"/>
      <c r="K988" s="178"/>
      <c r="L988" s="178"/>
      <c r="M988" s="178"/>
      <c r="N988" s="178"/>
      <c r="O988" s="178"/>
      <c r="P988" s="178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</row>
    <row r="989" spans="1:28" ht="12.75" customHeight="1" x14ac:dyDescent="0.2">
      <c r="A989" s="178"/>
      <c r="B989" s="176"/>
      <c r="C989" s="12"/>
      <c r="D989" s="180"/>
      <c r="E989" s="13"/>
      <c r="F989" s="178"/>
      <c r="G989" s="178"/>
      <c r="H989" s="178"/>
      <c r="I989" s="178"/>
      <c r="J989" s="178"/>
      <c r="K989" s="178"/>
      <c r="L989" s="178"/>
      <c r="M989" s="178"/>
      <c r="N989" s="178"/>
      <c r="O989" s="178"/>
      <c r="P989" s="178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</row>
    <row r="990" spans="1:28" ht="12.75" customHeight="1" x14ac:dyDescent="0.2">
      <c r="A990" s="178"/>
      <c r="B990" s="176"/>
      <c r="C990" s="12"/>
      <c r="D990" s="180"/>
      <c r="E990" s="13"/>
      <c r="F990" s="178"/>
      <c r="G990" s="178"/>
      <c r="H990" s="178"/>
      <c r="I990" s="178"/>
      <c r="J990" s="178"/>
      <c r="K990" s="178"/>
      <c r="L990" s="178"/>
      <c r="M990" s="178"/>
      <c r="N990" s="178"/>
      <c r="O990" s="178"/>
      <c r="P990" s="178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</row>
    <row r="991" spans="1:28" ht="12.75" customHeight="1" x14ac:dyDescent="0.2">
      <c r="A991" s="178"/>
      <c r="B991" s="176"/>
      <c r="C991" s="12"/>
      <c r="D991" s="180"/>
      <c r="E991" s="13"/>
      <c r="F991" s="178"/>
      <c r="G991" s="178"/>
      <c r="H991" s="178"/>
      <c r="I991" s="178"/>
      <c r="J991" s="178"/>
      <c r="K991" s="178"/>
      <c r="L991" s="178"/>
      <c r="M991" s="178"/>
      <c r="N991" s="178"/>
      <c r="O991" s="178"/>
      <c r="P991" s="178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</row>
    <row r="992" spans="1:28" ht="12.75" customHeight="1" x14ac:dyDescent="0.2">
      <c r="A992" s="178"/>
      <c r="B992" s="176"/>
      <c r="C992" s="12"/>
      <c r="D992" s="180"/>
      <c r="E992" s="13"/>
      <c r="F992" s="178"/>
      <c r="G992" s="178"/>
      <c r="H992" s="178"/>
      <c r="I992" s="178"/>
      <c r="J992" s="178"/>
      <c r="K992" s="178"/>
      <c r="L992" s="178"/>
      <c r="M992" s="178"/>
      <c r="N992" s="178"/>
      <c r="O992" s="178"/>
      <c r="P992" s="178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</row>
    <row r="993" spans="1:28" ht="12.75" customHeight="1" x14ac:dyDescent="0.2">
      <c r="A993" s="178"/>
      <c r="B993" s="176"/>
      <c r="C993" s="12"/>
      <c r="D993" s="180"/>
      <c r="E993" s="13"/>
      <c r="F993" s="178"/>
      <c r="G993" s="178"/>
      <c r="H993" s="178"/>
      <c r="I993" s="178"/>
      <c r="J993" s="178"/>
      <c r="K993" s="178"/>
      <c r="L993" s="178"/>
      <c r="M993" s="178"/>
      <c r="N993" s="178"/>
      <c r="O993" s="178"/>
      <c r="P993" s="178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</row>
    <row r="994" spans="1:28" ht="12.75" customHeight="1" x14ac:dyDescent="0.2">
      <c r="A994" s="178"/>
      <c r="B994" s="176"/>
      <c r="C994" s="12"/>
      <c r="D994" s="180"/>
      <c r="E994" s="13"/>
      <c r="F994" s="178"/>
      <c r="G994" s="178"/>
      <c r="H994" s="178"/>
      <c r="I994" s="178"/>
      <c r="J994" s="178"/>
      <c r="K994" s="178"/>
      <c r="L994" s="178"/>
      <c r="M994" s="178"/>
      <c r="N994" s="178"/>
      <c r="O994" s="178"/>
      <c r="P994" s="178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</row>
    <row r="995" spans="1:28" ht="12.75" customHeight="1" x14ac:dyDescent="0.2">
      <c r="A995" s="178"/>
      <c r="B995" s="176"/>
      <c r="C995" s="12"/>
      <c r="D995" s="180"/>
      <c r="E995" s="13"/>
      <c r="F995" s="178"/>
      <c r="G995" s="178"/>
      <c r="H995" s="178"/>
      <c r="I995" s="178"/>
      <c r="J995" s="178"/>
      <c r="K995" s="178"/>
      <c r="L995" s="178"/>
      <c r="M995" s="178"/>
      <c r="N995" s="178"/>
      <c r="O995" s="178"/>
      <c r="P995" s="178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</row>
    <row r="996" spans="1:28" ht="12.75" customHeight="1" x14ac:dyDescent="0.2">
      <c r="A996" s="178"/>
      <c r="B996" s="176"/>
      <c r="C996" s="12"/>
      <c r="D996" s="180"/>
      <c r="E996" s="13"/>
      <c r="F996" s="178"/>
      <c r="G996" s="178"/>
      <c r="H996" s="178"/>
      <c r="I996" s="178"/>
      <c r="J996" s="178"/>
      <c r="K996" s="178"/>
      <c r="L996" s="178"/>
      <c r="M996" s="178"/>
      <c r="N996" s="178"/>
      <c r="O996" s="178"/>
      <c r="P996" s="178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</row>
    <row r="997" spans="1:28" ht="12.75" customHeight="1" x14ac:dyDescent="0.2">
      <c r="A997" s="178"/>
      <c r="B997" s="176"/>
      <c r="C997" s="12"/>
      <c r="D997" s="180"/>
      <c r="E997" s="13"/>
      <c r="F997" s="178"/>
      <c r="G997" s="178"/>
      <c r="H997" s="178"/>
      <c r="I997" s="178"/>
      <c r="J997" s="178"/>
      <c r="K997" s="178"/>
      <c r="L997" s="178"/>
      <c r="M997" s="178"/>
      <c r="N997" s="178"/>
      <c r="O997" s="178"/>
      <c r="P997" s="178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</row>
    <row r="998" spans="1:28" ht="12.75" customHeight="1" x14ac:dyDescent="0.2">
      <c r="A998" s="178"/>
      <c r="B998" s="176"/>
      <c r="C998" s="12"/>
      <c r="D998" s="180"/>
      <c r="E998" s="13"/>
      <c r="F998" s="178"/>
      <c r="G998" s="178"/>
      <c r="H998" s="178"/>
      <c r="I998" s="178"/>
      <c r="J998" s="178"/>
      <c r="K998" s="178"/>
      <c r="L998" s="178"/>
      <c r="M998" s="178"/>
      <c r="N998" s="178"/>
      <c r="O998" s="178"/>
      <c r="P998" s="178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</row>
    <row r="999" spans="1:28" ht="12.75" customHeight="1" x14ac:dyDescent="0.2">
      <c r="A999" s="178"/>
      <c r="B999" s="176"/>
      <c r="C999" s="12"/>
      <c r="D999" s="180"/>
      <c r="E999" s="13"/>
      <c r="F999" s="178"/>
      <c r="G999" s="178"/>
      <c r="H999" s="178"/>
      <c r="I999" s="178"/>
      <c r="J999" s="178"/>
      <c r="K999" s="178"/>
      <c r="L999" s="178"/>
      <c r="M999" s="178"/>
      <c r="N999" s="178"/>
      <c r="O999" s="178"/>
      <c r="P999" s="178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</row>
    <row r="1000" spans="1:28" ht="12.75" customHeight="1" x14ac:dyDescent="0.2">
      <c r="A1000" s="178"/>
      <c r="B1000" s="176"/>
      <c r="C1000" s="12"/>
      <c r="D1000" s="180"/>
      <c r="E1000" s="13"/>
      <c r="F1000" s="178"/>
      <c r="G1000" s="178"/>
      <c r="H1000" s="178"/>
      <c r="I1000" s="178"/>
      <c r="J1000" s="178"/>
      <c r="K1000" s="178"/>
      <c r="L1000" s="178"/>
      <c r="M1000" s="178"/>
      <c r="N1000" s="178"/>
      <c r="O1000" s="178"/>
      <c r="P1000" s="178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</row>
    <row r="1001" spans="1:28" ht="12.75" customHeight="1" x14ac:dyDescent="0.2">
      <c r="A1001" s="178"/>
      <c r="B1001" s="176"/>
      <c r="C1001" s="12"/>
      <c r="D1001" s="180"/>
      <c r="E1001" s="13"/>
      <c r="F1001" s="178"/>
      <c r="G1001" s="178"/>
      <c r="H1001" s="178"/>
      <c r="I1001" s="178"/>
      <c r="J1001" s="178"/>
      <c r="K1001" s="178"/>
      <c r="L1001" s="178"/>
      <c r="M1001" s="178"/>
      <c r="N1001" s="178"/>
      <c r="O1001" s="178"/>
      <c r="P1001" s="178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</row>
    <row r="1002" spans="1:28" ht="12.75" customHeight="1" x14ac:dyDescent="0.2">
      <c r="A1002" s="178"/>
      <c r="B1002" s="176"/>
      <c r="C1002" s="12"/>
      <c r="D1002" s="180"/>
      <c r="E1002" s="13"/>
      <c r="F1002" s="178"/>
      <c r="G1002" s="178"/>
      <c r="H1002" s="178"/>
      <c r="I1002" s="178"/>
      <c r="J1002" s="178"/>
      <c r="K1002" s="178"/>
      <c r="L1002" s="178"/>
      <c r="M1002" s="178"/>
      <c r="N1002" s="178"/>
      <c r="O1002" s="178"/>
      <c r="P1002" s="178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</row>
    <row r="1003" spans="1:28" ht="12.75" customHeight="1" x14ac:dyDescent="0.2">
      <c r="A1003" s="178"/>
      <c r="B1003" s="176"/>
      <c r="C1003" s="12"/>
      <c r="D1003" s="180"/>
      <c r="E1003" s="13"/>
      <c r="F1003" s="178"/>
      <c r="G1003" s="178"/>
      <c r="H1003" s="178"/>
      <c r="I1003" s="178"/>
      <c r="J1003" s="178"/>
      <c r="K1003" s="178"/>
      <c r="L1003" s="178"/>
      <c r="M1003" s="178"/>
      <c r="N1003" s="178"/>
      <c r="O1003" s="178"/>
      <c r="P1003" s="178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</row>
    <row r="1004" spans="1:28" ht="12.75" customHeight="1" x14ac:dyDescent="0.2">
      <c r="A1004" s="178"/>
      <c r="B1004" s="176"/>
      <c r="C1004" s="12"/>
      <c r="D1004" s="180"/>
      <c r="E1004" s="13"/>
      <c r="F1004" s="178"/>
      <c r="G1004" s="178"/>
      <c r="H1004" s="178"/>
      <c r="I1004" s="178"/>
      <c r="J1004" s="178"/>
      <c r="K1004" s="178"/>
      <c r="L1004" s="178"/>
      <c r="M1004" s="178"/>
      <c r="N1004" s="178"/>
      <c r="O1004" s="178"/>
      <c r="P1004" s="178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</row>
    <row r="1005" spans="1:28" ht="12.75" customHeight="1" x14ac:dyDescent="0.2">
      <c r="A1005" s="178"/>
      <c r="B1005" s="176"/>
      <c r="C1005" s="12"/>
      <c r="D1005" s="180"/>
      <c r="E1005" s="13"/>
      <c r="F1005" s="178"/>
      <c r="G1005" s="178"/>
      <c r="H1005" s="178"/>
      <c r="I1005" s="178"/>
      <c r="J1005" s="178"/>
      <c r="K1005" s="178"/>
      <c r="L1005" s="178"/>
      <c r="M1005" s="178"/>
      <c r="N1005" s="178"/>
      <c r="O1005" s="178"/>
      <c r="P1005" s="178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</row>
    <row r="1006" spans="1:28" ht="12.75" customHeight="1" x14ac:dyDescent="0.2">
      <c r="A1006" s="178"/>
      <c r="B1006" s="176"/>
      <c r="C1006" s="12"/>
      <c r="D1006" s="180"/>
      <c r="E1006" s="13"/>
      <c r="F1006" s="178"/>
      <c r="G1006" s="178"/>
      <c r="H1006" s="178"/>
      <c r="I1006" s="178"/>
      <c r="J1006" s="178"/>
      <c r="K1006" s="178"/>
      <c r="L1006" s="178"/>
      <c r="M1006" s="178"/>
      <c r="N1006" s="178"/>
      <c r="O1006" s="178"/>
      <c r="P1006" s="178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</row>
    <row r="1007" spans="1:28" ht="12.75" customHeight="1" x14ac:dyDescent="0.2">
      <c r="A1007" s="178"/>
      <c r="B1007" s="176"/>
      <c r="C1007" s="12"/>
      <c r="D1007" s="180"/>
      <c r="E1007" s="13"/>
      <c r="F1007" s="178"/>
      <c r="G1007" s="178"/>
      <c r="H1007" s="178"/>
      <c r="I1007" s="178"/>
      <c r="J1007" s="178"/>
      <c r="K1007" s="178"/>
      <c r="L1007" s="178"/>
      <c r="M1007" s="178"/>
      <c r="N1007" s="178"/>
      <c r="O1007" s="178"/>
      <c r="P1007" s="178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</row>
    <row r="1008" spans="1:28" ht="12.75" customHeight="1" x14ac:dyDescent="0.2">
      <c r="A1008" s="178"/>
      <c r="B1008" s="176"/>
      <c r="C1008" s="12"/>
      <c r="D1008" s="180"/>
      <c r="E1008" s="13"/>
      <c r="F1008" s="178"/>
      <c r="G1008" s="178"/>
      <c r="H1008" s="178"/>
      <c r="I1008" s="178"/>
      <c r="J1008" s="178"/>
      <c r="K1008" s="178"/>
      <c r="L1008" s="178"/>
      <c r="M1008" s="178"/>
      <c r="N1008" s="178"/>
      <c r="O1008" s="178"/>
      <c r="P1008" s="178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</row>
    <row r="1009" spans="1:28" ht="12.75" customHeight="1" x14ac:dyDescent="0.2">
      <c r="A1009" s="178"/>
      <c r="B1009" s="176"/>
      <c r="C1009" s="12"/>
      <c r="D1009" s="180"/>
      <c r="E1009" s="13"/>
      <c r="F1009" s="178"/>
      <c r="G1009" s="178"/>
      <c r="H1009" s="178"/>
      <c r="I1009" s="178"/>
      <c r="J1009" s="178"/>
      <c r="K1009" s="178"/>
      <c r="L1009" s="178"/>
      <c r="M1009" s="178"/>
      <c r="N1009" s="178"/>
      <c r="O1009" s="178"/>
      <c r="P1009" s="178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</row>
    <row r="1010" spans="1:28" ht="12.75" customHeight="1" x14ac:dyDescent="0.2">
      <c r="A1010" s="178"/>
      <c r="B1010" s="176"/>
      <c r="C1010" s="12"/>
      <c r="D1010" s="180"/>
      <c r="E1010" s="13"/>
      <c r="F1010" s="178"/>
      <c r="G1010" s="178"/>
      <c r="H1010" s="178"/>
      <c r="I1010" s="178"/>
      <c r="J1010" s="178"/>
      <c r="K1010" s="178"/>
      <c r="L1010" s="178"/>
      <c r="M1010" s="178"/>
      <c r="N1010" s="178"/>
      <c r="O1010" s="178"/>
      <c r="P1010" s="178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</row>
    <row r="1011" spans="1:28" ht="12.75" customHeight="1" x14ac:dyDescent="0.2">
      <c r="A1011" s="178"/>
      <c r="B1011" s="176"/>
      <c r="C1011" s="12"/>
      <c r="D1011" s="180"/>
      <c r="E1011" s="13"/>
      <c r="F1011" s="178"/>
      <c r="G1011" s="178"/>
      <c r="H1011" s="178"/>
      <c r="I1011" s="178"/>
      <c r="J1011" s="178"/>
      <c r="K1011" s="178"/>
      <c r="L1011" s="178"/>
      <c r="M1011" s="178"/>
      <c r="N1011" s="178"/>
      <c r="O1011" s="178"/>
      <c r="P1011" s="178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</row>
    <row r="1012" spans="1:28" ht="12.75" customHeight="1" x14ac:dyDescent="0.2">
      <c r="A1012" s="178"/>
      <c r="B1012" s="176"/>
      <c r="C1012" s="12"/>
      <c r="D1012" s="180"/>
      <c r="E1012" s="13"/>
      <c r="F1012" s="178"/>
      <c r="G1012" s="178"/>
      <c r="H1012" s="178"/>
      <c r="I1012" s="178"/>
      <c r="J1012" s="178"/>
      <c r="K1012" s="178"/>
      <c r="L1012" s="178"/>
      <c r="M1012" s="178"/>
      <c r="N1012" s="178"/>
      <c r="O1012" s="178"/>
      <c r="P1012" s="178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</row>
    <row r="1013" spans="1:28" ht="12.75" customHeight="1" x14ac:dyDescent="0.2">
      <c r="A1013" s="178"/>
      <c r="B1013" s="176"/>
      <c r="C1013" s="12"/>
      <c r="D1013" s="180"/>
      <c r="E1013" s="13"/>
      <c r="F1013" s="178"/>
      <c r="G1013" s="178"/>
      <c r="H1013" s="178"/>
      <c r="I1013" s="178"/>
      <c r="J1013" s="178"/>
      <c r="K1013" s="178"/>
      <c r="L1013" s="178"/>
      <c r="M1013" s="178"/>
      <c r="N1013" s="178"/>
      <c r="O1013" s="178"/>
      <c r="P1013" s="178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</row>
    <row r="1014" spans="1:28" ht="12.75" customHeight="1" x14ac:dyDescent="0.2">
      <c r="A1014" s="178"/>
      <c r="B1014" s="176"/>
      <c r="C1014" s="12"/>
      <c r="D1014" s="180"/>
      <c r="E1014" s="13"/>
      <c r="F1014" s="178"/>
      <c r="G1014" s="178"/>
      <c r="H1014" s="178"/>
      <c r="I1014" s="178"/>
      <c r="J1014" s="178"/>
      <c r="K1014" s="178"/>
      <c r="L1014" s="178"/>
      <c r="M1014" s="178"/>
      <c r="N1014" s="178"/>
      <c r="O1014" s="178"/>
      <c r="P1014" s="178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</row>
    <row r="1015" spans="1:28" ht="12.75" customHeight="1" x14ac:dyDescent="0.2">
      <c r="A1015" s="178"/>
      <c r="B1015" s="176"/>
      <c r="C1015" s="12"/>
      <c r="D1015" s="180"/>
      <c r="E1015" s="13"/>
      <c r="F1015" s="178"/>
      <c r="G1015" s="178"/>
      <c r="H1015" s="178"/>
      <c r="I1015" s="178"/>
      <c r="J1015" s="178"/>
      <c r="K1015" s="178"/>
      <c r="L1015" s="178"/>
      <c r="M1015" s="178"/>
      <c r="N1015" s="178"/>
      <c r="O1015" s="178"/>
      <c r="P1015" s="178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</row>
    <row r="1016" spans="1:28" ht="12.75" customHeight="1" x14ac:dyDescent="0.2">
      <c r="A1016" s="178"/>
      <c r="B1016" s="176"/>
      <c r="C1016" s="12"/>
      <c r="D1016" s="180"/>
      <c r="E1016" s="13"/>
      <c r="F1016" s="178"/>
      <c r="G1016" s="178"/>
      <c r="H1016" s="178"/>
      <c r="I1016" s="178"/>
      <c r="J1016" s="178"/>
      <c r="K1016" s="178"/>
      <c r="L1016" s="178"/>
      <c r="M1016" s="178"/>
      <c r="N1016" s="178"/>
      <c r="O1016" s="178"/>
      <c r="P1016" s="178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</row>
    <row r="1017" spans="1:28" ht="12.75" customHeight="1" x14ac:dyDescent="0.2">
      <c r="A1017" s="178"/>
      <c r="B1017" s="176"/>
      <c r="C1017" s="12"/>
      <c r="D1017" s="180"/>
      <c r="E1017" s="13"/>
      <c r="F1017" s="178"/>
      <c r="G1017" s="178"/>
      <c r="H1017" s="178"/>
      <c r="I1017" s="178"/>
      <c r="J1017" s="178"/>
      <c r="K1017" s="178"/>
      <c r="L1017" s="178"/>
      <c r="M1017" s="178"/>
      <c r="N1017" s="178"/>
      <c r="O1017" s="178"/>
      <c r="P1017" s="178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</row>
    <row r="1018" spans="1:28" ht="12.75" customHeight="1" x14ac:dyDescent="0.2">
      <c r="A1018" s="178"/>
      <c r="B1018" s="176"/>
      <c r="C1018" s="12"/>
      <c r="D1018" s="180"/>
      <c r="E1018" s="13"/>
      <c r="F1018" s="178"/>
      <c r="G1018" s="178"/>
      <c r="H1018" s="178"/>
      <c r="I1018" s="178"/>
      <c r="J1018" s="178"/>
      <c r="K1018" s="178"/>
      <c r="L1018" s="178"/>
      <c r="M1018" s="178"/>
      <c r="N1018" s="178"/>
      <c r="O1018" s="178"/>
      <c r="P1018" s="178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</row>
    <row r="1019" spans="1:28" ht="12.75" customHeight="1" x14ac:dyDescent="0.2">
      <c r="A1019" s="178"/>
      <c r="B1019" s="176"/>
      <c r="C1019" s="12"/>
      <c r="D1019" s="180"/>
      <c r="E1019" s="13"/>
      <c r="F1019" s="178"/>
      <c r="G1019" s="178"/>
      <c r="H1019" s="178"/>
      <c r="I1019" s="178"/>
      <c r="J1019" s="178"/>
      <c r="K1019" s="178"/>
      <c r="L1019" s="178"/>
      <c r="M1019" s="178"/>
      <c r="N1019" s="178"/>
      <c r="O1019" s="178"/>
      <c r="P1019" s="178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</row>
    <row r="1020" spans="1:28" ht="12.75" customHeight="1" x14ac:dyDescent="0.2">
      <c r="A1020" s="178"/>
      <c r="B1020" s="176"/>
      <c r="C1020" s="12"/>
      <c r="D1020" s="180"/>
      <c r="E1020" s="13"/>
      <c r="F1020" s="178"/>
      <c r="G1020" s="178"/>
      <c r="H1020" s="178"/>
      <c r="I1020" s="178"/>
      <c r="J1020" s="178"/>
      <c r="K1020" s="178"/>
      <c r="L1020" s="178"/>
      <c r="M1020" s="178"/>
      <c r="N1020" s="178"/>
      <c r="O1020" s="178"/>
      <c r="P1020" s="178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</row>
    <row r="1021" spans="1:28" ht="12.75" customHeight="1" x14ac:dyDescent="0.2">
      <c r="A1021" s="178"/>
      <c r="B1021" s="176"/>
      <c r="C1021" s="12"/>
      <c r="D1021" s="180"/>
      <c r="E1021" s="13"/>
      <c r="F1021" s="178"/>
      <c r="G1021" s="178"/>
      <c r="H1021" s="178"/>
      <c r="I1021" s="178"/>
      <c r="J1021" s="178"/>
      <c r="K1021" s="178"/>
      <c r="L1021" s="178"/>
      <c r="M1021" s="178"/>
      <c r="N1021" s="178"/>
      <c r="O1021" s="178"/>
      <c r="P1021" s="178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</row>
    <row r="1022" spans="1:28" ht="12.75" customHeight="1" x14ac:dyDescent="0.2">
      <c r="A1022" s="178"/>
      <c r="B1022" s="176"/>
      <c r="C1022" s="12"/>
      <c r="D1022" s="180"/>
      <c r="E1022" s="13"/>
      <c r="F1022" s="178"/>
      <c r="G1022" s="178"/>
      <c r="H1022" s="178"/>
      <c r="I1022" s="178"/>
      <c r="J1022" s="178"/>
      <c r="K1022" s="178"/>
      <c r="L1022" s="178"/>
      <c r="M1022" s="178"/>
      <c r="N1022" s="178"/>
      <c r="O1022" s="178"/>
      <c r="P1022" s="178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</row>
    <row r="1023" spans="1:28" ht="12.75" customHeight="1" x14ac:dyDescent="0.2">
      <c r="A1023" s="178"/>
      <c r="B1023" s="176"/>
      <c r="C1023" s="12"/>
      <c r="D1023" s="180"/>
      <c r="E1023" s="13"/>
      <c r="F1023" s="178"/>
      <c r="G1023" s="178"/>
      <c r="H1023" s="178"/>
      <c r="I1023" s="178"/>
      <c r="J1023" s="178"/>
      <c r="K1023" s="178"/>
      <c r="L1023" s="178"/>
      <c r="M1023" s="178"/>
      <c r="N1023" s="178"/>
      <c r="O1023" s="178"/>
      <c r="P1023" s="178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</row>
    <row r="1024" spans="1:28" ht="12.75" customHeight="1" x14ac:dyDescent="0.2">
      <c r="A1024" s="178"/>
      <c r="B1024" s="176"/>
      <c r="C1024" s="12"/>
      <c r="D1024" s="180"/>
      <c r="E1024" s="13"/>
      <c r="F1024" s="178"/>
      <c r="G1024" s="178"/>
      <c r="H1024" s="178"/>
      <c r="I1024" s="178"/>
      <c r="J1024" s="178"/>
      <c r="K1024" s="178"/>
      <c r="L1024" s="178"/>
      <c r="M1024" s="178"/>
      <c r="N1024" s="178"/>
      <c r="O1024" s="178"/>
      <c r="P1024" s="178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</row>
    <row r="1025" spans="1:28" ht="12.75" customHeight="1" x14ac:dyDescent="0.2">
      <c r="A1025" s="178"/>
      <c r="B1025" s="176"/>
      <c r="C1025" s="12"/>
      <c r="D1025" s="180"/>
      <c r="E1025" s="13"/>
      <c r="F1025" s="178"/>
      <c r="G1025" s="178"/>
      <c r="H1025" s="178"/>
      <c r="I1025" s="178"/>
      <c r="J1025" s="178"/>
      <c r="K1025" s="178"/>
      <c r="L1025" s="178"/>
      <c r="M1025" s="178"/>
      <c r="N1025" s="178"/>
      <c r="O1025" s="178"/>
      <c r="P1025" s="178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</row>
    <row r="1026" spans="1:28" ht="12.75" customHeight="1" x14ac:dyDescent="0.2">
      <c r="A1026" s="178"/>
      <c r="B1026" s="176"/>
      <c r="C1026" s="12"/>
      <c r="D1026" s="180"/>
      <c r="E1026" s="13"/>
      <c r="F1026" s="178"/>
      <c r="G1026" s="178"/>
      <c r="H1026" s="178"/>
      <c r="I1026" s="178"/>
      <c r="J1026" s="178"/>
      <c r="K1026" s="178"/>
      <c r="L1026" s="178"/>
      <c r="M1026" s="178"/>
      <c r="N1026" s="178"/>
      <c r="O1026" s="178"/>
      <c r="P1026" s="178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</row>
    <row r="1027" spans="1:28" ht="12.75" customHeight="1" x14ac:dyDescent="0.2">
      <c r="A1027" s="178"/>
      <c r="B1027" s="176"/>
      <c r="C1027" s="12"/>
      <c r="D1027" s="180"/>
      <c r="E1027" s="13"/>
      <c r="F1027" s="178"/>
      <c r="G1027" s="178"/>
      <c r="H1027" s="178"/>
      <c r="I1027" s="178"/>
      <c r="J1027" s="178"/>
      <c r="K1027" s="178"/>
      <c r="L1027" s="178"/>
      <c r="M1027" s="178"/>
      <c r="N1027" s="178"/>
      <c r="O1027" s="178"/>
      <c r="P1027" s="178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</row>
    <row r="1028" spans="1:28" ht="12.75" customHeight="1" x14ac:dyDescent="0.2">
      <c r="A1028" s="178"/>
      <c r="B1028" s="176"/>
      <c r="C1028" s="12"/>
      <c r="D1028" s="180"/>
      <c r="E1028" s="13"/>
      <c r="F1028" s="178"/>
      <c r="G1028" s="178"/>
      <c r="H1028" s="178"/>
      <c r="I1028" s="178"/>
      <c r="J1028" s="178"/>
      <c r="K1028" s="178"/>
      <c r="L1028" s="178"/>
      <c r="M1028" s="178"/>
      <c r="N1028" s="178"/>
      <c r="O1028" s="178"/>
      <c r="P1028" s="178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</row>
    <row r="1029" spans="1:28" ht="12.75" customHeight="1" x14ac:dyDescent="0.2">
      <c r="A1029" s="178"/>
      <c r="B1029" s="176"/>
      <c r="C1029" s="12"/>
      <c r="D1029" s="180"/>
      <c r="E1029" s="13"/>
      <c r="F1029" s="178"/>
      <c r="G1029" s="178"/>
      <c r="H1029" s="178"/>
      <c r="I1029" s="178"/>
      <c r="J1029" s="178"/>
      <c r="K1029" s="178"/>
      <c r="L1029" s="178"/>
      <c r="M1029" s="178"/>
      <c r="N1029" s="178"/>
      <c r="O1029" s="178"/>
      <c r="P1029" s="178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</row>
    <row r="1030" spans="1:28" ht="12.75" customHeight="1" x14ac:dyDescent="0.2">
      <c r="A1030" s="178"/>
      <c r="B1030" s="176"/>
      <c r="C1030" s="12"/>
      <c r="D1030" s="180"/>
      <c r="E1030" s="13"/>
      <c r="F1030" s="178"/>
      <c r="G1030" s="178"/>
      <c r="H1030" s="178"/>
      <c r="I1030" s="178"/>
      <c r="J1030" s="178"/>
      <c r="K1030" s="178"/>
      <c r="L1030" s="178"/>
      <c r="M1030" s="178"/>
      <c r="N1030" s="178"/>
      <c r="O1030" s="178"/>
      <c r="P1030" s="178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</row>
    <row r="1031" spans="1:28" ht="12.75" customHeight="1" x14ac:dyDescent="0.2">
      <c r="A1031" s="178"/>
      <c r="B1031" s="176"/>
      <c r="C1031" s="12"/>
      <c r="D1031" s="180"/>
      <c r="E1031" s="13"/>
      <c r="F1031" s="178"/>
      <c r="G1031" s="178"/>
      <c r="H1031" s="178"/>
      <c r="I1031" s="178"/>
      <c r="J1031" s="178"/>
      <c r="K1031" s="178"/>
      <c r="L1031" s="178"/>
      <c r="M1031" s="178"/>
      <c r="N1031" s="178"/>
      <c r="O1031" s="178"/>
      <c r="P1031" s="178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</row>
    <row r="1032" spans="1:28" ht="12.75" customHeight="1" x14ac:dyDescent="0.2">
      <c r="A1032" s="178"/>
      <c r="B1032" s="176"/>
      <c r="C1032" s="12"/>
      <c r="D1032" s="180"/>
      <c r="E1032" s="13"/>
      <c r="F1032" s="178"/>
      <c r="G1032" s="178"/>
      <c r="H1032" s="178"/>
      <c r="I1032" s="178"/>
      <c r="J1032" s="178"/>
      <c r="K1032" s="178"/>
      <c r="L1032" s="178"/>
      <c r="M1032" s="178"/>
      <c r="N1032" s="178"/>
      <c r="O1032" s="178"/>
      <c r="P1032" s="178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</row>
    <row r="1033" spans="1:28" ht="12.75" customHeight="1" x14ac:dyDescent="0.2">
      <c r="A1033" s="178"/>
      <c r="B1033" s="176"/>
      <c r="C1033" s="12"/>
      <c r="D1033" s="180"/>
      <c r="E1033" s="13"/>
      <c r="F1033" s="178"/>
      <c r="G1033" s="178"/>
      <c r="H1033" s="178"/>
      <c r="I1033" s="178"/>
      <c r="J1033" s="178"/>
      <c r="K1033" s="178"/>
      <c r="L1033" s="178"/>
      <c r="M1033" s="178"/>
      <c r="N1033" s="178"/>
      <c r="O1033" s="178"/>
      <c r="P1033" s="178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</row>
    <row r="1034" spans="1:28" ht="12.75" customHeight="1" x14ac:dyDescent="0.2">
      <c r="A1034" s="178"/>
      <c r="B1034" s="176"/>
      <c r="C1034" s="12"/>
      <c r="D1034" s="180"/>
      <c r="E1034" s="13"/>
      <c r="F1034" s="178"/>
      <c r="G1034" s="178"/>
      <c r="H1034" s="178"/>
      <c r="I1034" s="178"/>
      <c r="J1034" s="178"/>
      <c r="K1034" s="178"/>
      <c r="L1034" s="178"/>
      <c r="M1034" s="178"/>
      <c r="N1034" s="178"/>
      <c r="O1034" s="178"/>
      <c r="P1034" s="178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</row>
    <row r="1035" spans="1:28" ht="12.75" customHeight="1" x14ac:dyDescent="0.2">
      <c r="A1035" s="178"/>
      <c r="B1035" s="176"/>
      <c r="C1035" s="12"/>
      <c r="D1035" s="180"/>
      <c r="E1035" s="13"/>
      <c r="F1035" s="178"/>
      <c r="G1035" s="178"/>
      <c r="H1035" s="178"/>
      <c r="I1035" s="178"/>
      <c r="J1035" s="178"/>
      <c r="K1035" s="178"/>
      <c r="L1035" s="178"/>
      <c r="M1035" s="178"/>
      <c r="N1035" s="178"/>
      <c r="O1035" s="178"/>
      <c r="P1035" s="178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</row>
    <row r="1036" spans="1:28" ht="12.75" customHeight="1" x14ac:dyDescent="0.2">
      <c r="A1036" s="178"/>
      <c r="B1036" s="176"/>
      <c r="C1036" s="12"/>
      <c r="D1036" s="180"/>
      <c r="E1036" s="13"/>
      <c r="F1036" s="178"/>
      <c r="G1036" s="178"/>
      <c r="H1036" s="178"/>
      <c r="I1036" s="178"/>
      <c r="J1036" s="178"/>
      <c r="K1036" s="178"/>
      <c r="L1036" s="178"/>
      <c r="M1036" s="178"/>
      <c r="N1036" s="178"/>
      <c r="O1036" s="178"/>
      <c r="P1036" s="178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</row>
    <row r="1037" spans="1:28" ht="12.75" customHeight="1" x14ac:dyDescent="0.2">
      <c r="A1037" s="178"/>
      <c r="B1037" s="176"/>
      <c r="C1037" s="12"/>
      <c r="D1037" s="180"/>
      <c r="E1037" s="13"/>
      <c r="F1037" s="178"/>
      <c r="G1037" s="178"/>
      <c r="H1037" s="178"/>
      <c r="I1037" s="178"/>
      <c r="J1037" s="178"/>
      <c r="K1037" s="178"/>
      <c r="L1037" s="178"/>
      <c r="M1037" s="178"/>
      <c r="N1037" s="178"/>
      <c r="O1037" s="178"/>
      <c r="P1037" s="178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</row>
    <row r="1038" spans="1:28" ht="12.75" customHeight="1" x14ac:dyDescent="0.2">
      <c r="A1038" s="178"/>
      <c r="B1038" s="176"/>
      <c r="C1038" s="12"/>
      <c r="D1038" s="180"/>
      <c r="E1038" s="13"/>
      <c r="F1038" s="178"/>
      <c r="G1038" s="178"/>
      <c r="H1038" s="178"/>
      <c r="I1038" s="178"/>
      <c r="J1038" s="178"/>
      <c r="K1038" s="178"/>
      <c r="L1038" s="178"/>
      <c r="M1038" s="178"/>
      <c r="N1038" s="178"/>
      <c r="O1038" s="178"/>
      <c r="P1038" s="178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</row>
    <row r="1039" spans="1:28" ht="12.75" customHeight="1" x14ac:dyDescent="0.2">
      <c r="A1039" s="178"/>
      <c r="B1039" s="176"/>
      <c r="C1039" s="12"/>
      <c r="D1039" s="180"/>
      <c r="E1039" s="13"/>
      <c r="F1039" s="178"/>
      <c r="G1039" s="178"/>
      <c r="H1039" s="178"/>
      <c r="I1039" s="178"/>
      <c r="J1039" s="178"/>
      <c r="K1039" s="178"/>
      <c r="L1039" s="178"/>
      <c r="M1039" s="178"/>
      <c r="N1039" s="178"/>
      <c r="O1039" s="178"/>
      <c r="P1039" s="178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</row>
    <row r="1040" spans="1:28" ht="12.75" customHeight="1" x14ac:dyDescent="0.2">
      <c r="A1040" s="178"/>
      <c r="B1040" s="176"/>
      <c r="C1040" s="12"/>
      <c r="D1040" s="180"/>
      <c r="E1040" s="13"/>
      <c r="F1040" s="178"/>
      <c r="G1040" s="178"/>
      <c r="H1040" s="178"/>
      <c r="I1040" s="178"/>
      <c r="J1040" s="178"/>
      <c r="K1040" s="178"/>
      <c r="L1040" s="178"/>
      <c r="M1040" s="178"/>
      <c r="N1040" s="178"/>
      <c r="O1040" s="178"/>
      <c r="P1040" s="178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</row>
    <row r="1041" spans="1:28" ht="12.75" customHeight="1" x14ac:dyDescent="0.2">
      <c r="A1041" s="178"/>
      <c r="B1041" s="176"/>
      <c r="C1041" s="12"/>
      <c r="D1041" s="180"/>
      <c r="E1041" s="13"/>
      <c r="F1041" s="178"/>
      <c r="G1041" s="178"/>
      <c r="H1041" s="178"/>
      <c r="I1041" s="178"/>
      <c r="J1041" s="178"/>
      <c r="K1041" s="178"/>
      <c r="L1041" s="178"/>
      <c r="M1041" s="178"/>
      <c r="N1041" s="178"/>
      <c r="O1041" s="178"/>
      <c r="P1041" s="178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</row>
    <row r="1042" spans="1:28" ht="12.75" customHeight="1" x14ac:dyDescent="0.2">
      <c r="A1042" s="178"/>
      <c r="B1042" s="176"/>
      <c r="C1042" s="12"/>
      <c r="D1042" s="180"/>
      <c r="E1042" s="13"/>
      <c r="F1042" s="178"/>
      <c r="G1042" s="178"/>
      <c r="H1042" s="178"/>
      <c r="I1042" s="178"/>
      <c r="J1042" s="178"/>
      <c r="K1042" s="178"/>
      <c r="L1042" s="178"/>
      <c r="M1042" s="178"/>
      <c r="N1042" s="178"/>
      <c r="O1042" s="178"/>
      <c r="P1042" s="178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</row>
    <row r="1043" spans="1:28" ht="12.75" customHeight="1" x14ac:dyDescent="0.2">
      <c r="A1043" s="178"/>
      <c r="B1043" s="176"/>
      <c r="C1043" s="12"/>
      <c r="D1043" s="180"/>
      <c r="E1043" s="13"/>
      <c r="F1043" s="178"/>
      <c r="G1043" s="178"/>
      <c r="H1043" s="178"/>
      <c r="I1043" s="178"/>
      <c r="J1043" s="178"/>
      <c r="K1043" s="178"/>
      <c r="L1043" s="178"/>
      <c r="M1043" s="178"/>
      <c r="N1043" s="178"/>
      <c r="O1043" s="178"/>
      <c r="P1043" s="178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</row>
    <row r="1044" spans="1:28" ht="12.75" customHeight="1" x14ac:dyDescent="0.2">
      <c r="A1044" s="178"/>
      <c r="B1044" s="176"/>
      <c r="C1044" s="12"/>
      <c r="D1044" s="180"/>
      <c r="E1044" s="13"/>
      <c r="F1044" s="178"/>
      <c r="G1044" s="178"/>
      <c r="H1044" s="178"/>
      <c r="I1044" s="178"/>
      <c r="J1044" s="178"/>
      <c r="K1044" s="178"/>
      <c r="L1044" s="178"/>
      <c r="M1044" s="178"/>
      <c r="N1044" s="178"/>
      <c r="O1044" s="178"/>
      <c r="P1044" s="178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</row>
    <row r="1045" spans="1:28" ht="12.75" customHeight="1" x14ac:dyDescent="0.2">
      <c r="A1045" s="178"/>
      <c r="B1045" s="176"/>
      <c r="C1045" s="12"/>
      <c r="D1045" s="180"/>
      <c r="E1045" s="13"/>
      <c r="F1045" s="178"/>
      <c r="G1045" s="178"/>
      <c r="H1045" s="178"/>
      <c r="I1045" s="178"/>
      <c r="J1045" s="178"/>
      <c r="K1045" s="178"/>
      <c r="L1045" s="178"/>
      <c r="M1045" s="178"/>
      <c r="N1045" s="178"/>
      <c r="O1045" s="178"/>
      <c r="P1045" s="178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</row>
    <row r="1046" spans="1:28" ht="12.75" customHeight="1" x14ac:dyDescent="0.2">
      <c r="A1046" s="178"/>
      <c r="B1046" s="176"/>
      <c r="C1046" s="12"/>
      <c r="D1046" s="180"/>
      <c r="E1046" s="13"/>
      <c r="F1046" s="178"/>
      <c r="G1046" s="178"/>
      <c r="H1046" s="178"/>
      <c r="I1046" s="178"/>
      <c r="J1046" s="178"/>
      <c r="K1046" s="178"/>
      <c r="L1046" s="178"/>
      <c r="M1046" s="178"/>
      <c r="N1046" s="178"/>
      <c r="O1046" s="178"/>
      <c r="P1046" s="178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</row>
    <row r="1047" spans="1:28" ht="12.75" customHeight="1" x14ac:dyDescent="0.2">
      <c r="A1047" s="178"/>
      <c r="B1047" s="176"/>
      <c r="C1047" s="12"/>
      <c r="D1047" s="180"/>
      <c r="E1047" s="13"/>
      <c r="F1047" s="178"/>
      <c r="G1047" s="178"/>
      <c r="H1047" s="178"/>
      <c r="I1047" s="178"/>
      <c r="J1047" s="178"/>
      <c r="K1047" s="178"/>
      <c r="L1047" s="178"/>
      <c r="M1047" s="178"/>
      <c r="N1047" s="178"/>
      <c r="O1047" s="178"/>
      <c r="P1047" s="178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</row>
    <row r="1048" spans="1:28" ht="12.75" customHeight="1" x14ac:dyDescent="0.2">
      <c r="A1048" s="178"/>
      <c r="B1048" s="176"/>
      <c r="C1048" s="12"/>
      <c r="D1048" s="180"/>
      <c r="E1048" s="13"/>
      <c r="F1048" s="178"/>
      <c r="G1048" s="178"/>
      <c r="H1048" s="178"/>
      <c r="I1048" s="178"/>
      <c r="J1048" s="178"/>
      <c r="K1048" s="178"/>
      <c r="L1048" s="178"/>
      <c r="M1048" s="178"/>
      <c r="N1048" s="178"/>
      <c r="O1048" s="178"/>
      <c r="P1048" s="178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</row>
    <row r="1049" spans="1:28" ht="12.75" customHeight="1" x14ac:dyDescent="0.2">
      <c r="A1049" s="178"/>
      <c r="B1049" s="176"/>
      <c r="C1049" s="12"/>
      <c r="D1049" s="180"/>
      <c r="E1049" s="13"/>
      <c r="F1049" s="178"/>
      <c r="G1049" s="178"/>
      <c r="H1049" s="178"/>
      <c r="I1049" s="178"/>
      <c r="J1049" s="178"/>
      <c r="K1049" s="178"/>
      <c r="L1049" s="178"/>
      <c r="M1049" s="178"/>
      <c r="N1049" s="178"/>
      <c r="O1049" s="178"/>
      <c r="P1049" s="178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</row>
    <row r="1050" spans="1:28" ht="12.75" customHeight="1" x14ac:dyDescent="0.2">
      <c r="A1050" s="178"/>
      <c r="B1050" s="176"/>
      <c r="C1050" s="12"/>
      <c r="D1050" s="180"/>
      <c r="E1050" s="13"/>
      <c r="F1050" s="178"/>
      <c r="G1050" s="178"/>
      <c r="H1050" s="178"/>
      <c r="I1050" s="178"/>
      <c r="J1050" s="178"/>
      <c r="K1050" s="178"/>
      <c r="L1050" s="178"/>
      <c r="M1050" s="178"/>
      <c r="N1050" s="178"/>
      <c r="O1050" s="178"/>
      <c r="P1050" s="178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</row>
    <row r="1051" spans="1:28" ht="12.75" customHeight="1" x14ac:dyDescent="0.2">
      <c r="A1051" s="178"/>
      <c r="B1051" s="176"/>
      <c r="C1051" s="12"/>
      <c r="D1051" s="180"/>
      <c r="E1051" s="13"/>
      <c r="F1051" s="178"/>
      <c r="G1051" s="178"/>
      <c r="H1051" s="178"/>
      <c r="I1051" s="178"/>
      <c r="J1051" s="178"/>
      <c r="K1051" s="178"/>
      <c r="L1051" s="178"/>
      <c r="M1051" s="178"/>
      <c r="N1051" s="178"/>
      <c r="O1051" s="178"/>
      <c r="P1051" s="178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</row>
    <row r="1052" spans="1:28" ht="12.75" customHeight="1" x14ac:dyDescent="0.2">
      <c r="A1052" s="178"/>
      <c r="B1052" s="176"/>
      <c r="C1052" s="12"/>
      <c r="D1052" s="180"/>
      <c r="E1052" s="13"/>
      <c r="F1052" s="178"/>
      <c r="G1052" s="178"/>
      <c r="H1052" s="178"/>
      <c r="I1052" s="178"/>
      <c r="J1052" s="178"/>
      <c r="K1052" s="178"/>
      <c r="L1052" s="178"/>
      <c r="M1052" s="178"/>
      <c r="N1052" s="178"/>
      <c r="O1052" s="178"/>
      <c r="P1052" s="178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</row>
    <row r="1053" spans="1:28" ht="12.75" customHeight="1" x14ac:dyDescent="0.2">
      <c r="A1053" s="178"/>
      <c r="B1053" s="176"/>
      <c r="C1053" s="12"/>
      <c r="D1053" s="180"/>
      <c r="E1053" s="13"/>
      <c r="F1053" s="178"/>
      <c r="G1053" s="178"/>
      <c r="H1053" s="178"/>
      <c r="I1053" s="178"/>
      <c r="J1053" s="178"/>
      <c r="K1053" s="178"/>
      <c r="L1053" s="178"/>
      <c r="M1053" s="178"/>
      <c r="N1053" s="178"/>
      <c r="O1053" s="178"/>
      <c r="P1053" s="178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</row>
    <row r="1054" spans="1:28" ht="12.75" customHeight="1" x14ac:dyDescent="0.2">
      <c r="A1054" s="178"/>
      <c r="B1054" s="176"/>
      <c r="C1054" s="12"/>
      <c r="D1054" s="180"/>
      <c r="E1054" s="13"/>
      <c r="F1054" s="178"/>
      <c r="G1054" s="178"/>
      <c r="H1054" s="178"/>
      <c r="I1054" s="178"/>
      <c r="J1054" s="178"/>
      <c r="K1054" s="178"/>
      <c r="L1054" s="178"/>
      <c r="M1054" s="178"/>
      <c r="N1054" s="178"/>
      <c r="O1054" s="178"/>
      <c r="P1054" s="178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</row>
    <row r="1055" spans="1:28" ht="12.75" customHeight="1" x14ac:dyDescent="0.2">
      <c r="A1055" s="178"/>
      <c r="B1055" s="176"/>
      <c r="C1055" s="12"/>
      <c r="D1055" s="180"/>
      <c r="E1055" s="13"/>
      <c r="F1055" s="178"/>
      <c r="G1055" s="178"/>
      <c r="H1055" s="178"/>
      <c r="I1055" s="178"/>
      <c r="J1055" s="178"/>
      <c r="K1055" s="178"/>
      <c r="L1055" s="178"/>
      <c r="M1055" s="178"/>
      <c r="N1055" s="178"/>
      <c r="O1055" s="178"/>
      <c r="P1055" s="178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</row>
    <row r="1056" spans="1:28" ht="12.75" customHeight="1" x14ac:dyDescent="0.2">
      <c r="A1056" s="178"/>
      <c r="B1056" s="176"/>
      <c r="C1056" s="12"/>
      <c r="D1056" s="180"/>
      <c r="E1056" s="13"/>
      <c r="F1056" s="178"/>
      <c r="G1056" s="178"/>
      <c r="H1056" s="178"/>
      <c r="I1056" s="178"/>
      <c r="J1056" s="178"/>
      <c r="K1056" s="178"/>
      <c r="L1056" s="178"/>
      <c r="M1056" s="178"/>
      <c r="N1056" s="178"/>
      <c r="O1056" s="178"/>
      <c r="P1056" s="178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</row>
    <row r="1057" spans="1:28" ht="12.75" customHeight="1" x14ac:dyDescent="0.2">
      <c r="A1057" s="178"/>
      <c r="B1057" s="176"/>
      <c r="C1057" s="12"/>
      <c r="D1057" s="180"/>
      <c r="E1057" s="13"/>
      <c r="F1057" s="178"/>
      <c r="G1057" s="178"/>
      <c r="H1057" s="178"/>
      <c r="I1057" s="178"/>
      <c r="J1057" s="178"/>
      <c r="K1057" s="178"/>
      <c r="L1057" s="178"/>
      <c r="M1057" s="178"/>
      <c r="N1057" s="178"/>
      <c r="O1057" s="178"/>
      <c r="P1057" s="178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</row>
    <row r="1058" spans="1:28" ht="12.75" customHeight="1" x14ac:dyDescent="0.2">
      <c r="A1058" s="178"/>
      <c r="B1058" s="176"/>
      <c r="C1058" s="12"/>
      <c r="D1058" s="180"/>
      <c r="E1058" s="13"/>
      <c r="F1058" s="178"/>
      <c r="G1058" s="178"/>
      <c r="H1058" s="178"/>
      <c r="I1058" s="178"/>
      <c r="J1058" s="178"/>
      <c r="K1058" s="178"/>
      <c r="L1058" s="178"/>
      <c r="M1058" s="178"/>
      <c r="N1058" s="178"/>
      <c r="O1058" s="178"/>
      <c r="P1058" s="178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</row>
    <row r="1059" spans="1:28" ht="12.75" customHeight="1" x14ac:dyDescent="0.2">
      <c r="A1059" s="178"/>
      <c r="B1059" s="176"/>
      <c r="C1059" s="12"/>
      <c r="D1059" s="180"/>
      <c r="E1059" s="13"/>
      <c r="F1059" s="178"/>
      <c r="G1059" s="178"/>
      <c r="H1059" s="178"/>
      <c r="I1059" s="178"/>
      <c r="J1059" s="178"/>
      <c r="K1059" s="178"/>
      <c r="L1059" s="178"/>
      <c r="M1059" s="178"/>
      <c r="N1059" s="178"/>
      <c r="O1059" s="178"/>
      <c r="P1059" s="178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</row>
    <row r="1060" spans="1:28" ht="12.75" customHeight="1" x14ac:dyDescent="0.2">
      <c r="A1060" s="178"/>
      <c r="B1060" s="176"/>
      <c r="C1060" s="12"/>
      <c r="D1060" s="180"/>
      <c r="E1060" s="13"/>
      <c r="F1060" s="178"/>
      <c r="G1060" s="178"/>
      <c r="H1060" s="178"/>
      <c r="I1060" s="178"/>
      <c r="J1060" s="178"/>
      <c r="K1060" s="178"/>
      <c r="L1060" s="178"/>
      <c r="M1060" s="178"/>
      <c r="N1060" s="178"/>
      <c r="O1060" s="178"/>
      <c r="P1060" s="178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</row>
    <row r="1061" spans="1:28" ht="12.75" customHeight="1" x14ac:dyDescent="0.2">
      <c r="A1061" s="178"/>
      <c r="B1061" s="176"/>
      <c r="C1061" s="12"/>
      <c r="D1061" s="180"/>
      <c r="E1061" s="13"/>
      <c r="F1061" s="178"/>
      <c r="G1061" s="178"/>
      <c r="H1061" s="178"/>
      <c r="I1061" s="178"/>
      <c r="J1061" s="178"/>
      <c r="K1061" s="178"/>
      <c r="L1061" s="178"/>
      <c r="M1061" s="178"/>
      <c r="N1061" s="178"/>
      <c r="O1061" s="178"/>
      <c r="P1061" s="178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</row>
    <row r="1062" spans="1:28" ht="12.75" customHeight="1" x14ac:dyDescent="0.2">
      <c r="A1062" s="178"/>
      <c r="B1062" s="176"/>
      <c r="C1062" s="12"/>
      <c r="D1062" s="180"/>
      <c r="E1062" s="13"/>
      <c r="F1062" s="178"/>
      <c r="G1062" s="178"/>
      <c r="H1062" s="178"/>
      <c r="I1062" s="178"/>
      <c r="J1062" s="178"/>
      <c r="K1062" s="178"/>
      <c r="L1062" s="178"/>
      <c r="M1062" s="178"/>
      <c r="N1062" s="178"/>
      <c r="O1062" s="178"/>
      <c r="P1062" s="178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</row>
    <row r="1063" spans="1:28" ht="12.75" customHeight="1" x14ac:dyDescent="0.2">
      <c r="A1063" s="178"/>
      <c r="B1063" s="176"/>
      <c r="C1063" s="12"/>
      <c r="D1063" s="180"/>
      <c r="E1063" s="13"/>
      <c r="F1063" s="178"/>
      <c r="G1063" s="178"/>
      <c r="H1063" s="178"/>
      <c r="I1063" s="178"/>
      <c r="J1063" s="178"/>
      <c r="K1063" s="178"/>
      <c r="L1063" s="178"/>
      <c r="M1063" s="178"/>
      <c r="N1063" s="178"/>
      <c r="O1063" s="178"/>
      <c r="P1063" s="178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</row>
    <row r="1064" spans="1:28" ht="12.75" customHeight="1" x14ac:dyDescent="0.2">
      <c r="A1064" s="178"/>
      <c r="B1064" s="176"/>
      <c r="C1064" s="12"/>
      <c r="D1064" s="180"/>
      <c r="E1064" s="13"/>
      <c r="F1064" s="178"/>
      <c r="G1064" s="178"/>
      <c r="H1064" s="178"/>
      <c r="I1064" s="178"/>
      <c r="J1064" s="178"/>
      <c r="K1064" s="178"/>
      <c r="L1064" s="178"/>
      <c r="M1064" s="178"/>
      <c r="N1064" s="178"/>
      <c r="O1064" s="178"/>
      <c r="P1064" s="178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</row>
    <row r="1065" spans="1:28" ht="12.75" customHeight="1" x14ac:dyDescent="0.2">
      <c r="A1065" s="178"/>
      <c r="B1065" s="176"/>
      <c r="C1065" s="12"/>
      <c r="D1065" s="180"/>
      <c r="E1065" s="13"/>
      <c r="F1065" s="178"/>
      <c r="G1065" s="178"/>
      <c r="H1065" s="178"/>
      <c r="I1065" s="178"/>
      <c r="J1065" s="178"/>
      <c r="K1065" s="178"/>
      <c r="L1065" s="178"/>
      <c r="M1065" s="178"/>
      <c r="N1065" s="178"/>
      <c r="O1065" s="178"/>
      <c r="P1065" s="178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</row>
    <row r="1066" spans="1:28" ht="12.75" customHeight="1" x14ac:dyDescent="0.2">
      <c r="A1066" s="178"/>
      <c r="B1066" s="176"/>
      <c r="C1066" s="12"/>
      <c r="D1066" s="180"/>
      <c r="E1066" s="13"/>
      <c r="F1066" s="178"/>
      <c r="G1066" s="178"/>
      <c r="H1066" s="178"/>
      <c r="I1066" s="178"/>
      <c r="J1066" s="178"/>
      <c r="K1066" s="178"/>
      <c r="L1066" s="178"/>
      <c r="M1066" s="178"/>
      <c r="N1066" s="178"/>
      <c r="O1066" s="178"/>
      <c r="P1066" s="178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</row>
    <row r="1067" spans="1:28" ht="12.75" customHeight="1" x14ac:dyDescent="0.2">
      <c r="A1067" s="178"/>
      <c r="B1067" s="176"/>
      <c r="C1067" s="12"/>
      <c r="D1067" s="180"/>
      <c r="E1067" s="13"/>
      <c r="F1067" s="178"/>
      <c r="G1067" s="178"/>
      <c r="H1067" s="178"/>
      <c r="I1067" s="178"/>
      <c r="J1067" s="178"/>
      <c r="K1067" s="178"/>
      <c r="L1067" s="178"/>
      <c r="M1067" s="178"/>
      <c r="N1067" s="178"/>
      <c r="O1067" s="178"/>
      <c r="P1067" s="178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</row>
    <row r="1068" spans="1:28" ht="12.75" customHeight="1" x14ac:dyDescent="0.2">
      <c r="A1068" s="178"/>
      <c r="B1068" s="176"/>
      <c r="C1068" s="12"/>
      <c r="D1068" s="180"/>
      <c r="E1068" s="13"/>
      <c r="F1068" s="178"/>
      <c r="G1068" s="178"/>
      <c r="H1068" s="178"/>
      <c r="I1068" s="178"/>
      <c r="J1068" s="178"/>
      <c r="K1068" s="178"/>
      <c r="L1068" s="178"/>
      <c r="M1068" s="178"/>
      <c r="N1068" s="178"/>
      <c r="O1068" s="178"/>
      <c r="P1068" s="178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</row>
    <row r="1069" spans="1:28" ht="12.75" customHeight="1" x14ac:dyDescent="0.2">
      <c r="A1069" s="178"/>
      <c r="B1069" s="176"/>
      <c r="C1069" s="12"/>
      <c r="D1069" s="180"/>
      <c r="E1069" s="13"/>
      <c r="F1069" s="178"/>
      <c r="G1069" s="178"/>
      <c r="H1069" s="178"/>
      <c r="I1069" s="178"/>
      <c r="J1069" s="178"/>
      <c r="K1069" s="178"/>
      <c r="L1069" s="178"/>
      <c r="M1069" s="178"/>
      <c r="N1069" s="178"/>
      <c r="O1069" s="178"/>
      <c r="P1069" s="178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</row>
    <row r="1070" spans="1:28" ht="12.75" customHeight="1" x14ac:dyDescent="0.2">
      <c r="A1070" s="178"/>
      <c r="B1070" s="176"/>
      <c r="C1070" s="12"/>
      <c r="D1070" s="180"/>
      <c r="E1070" s="13"/>
      <c r="F1070" s="178"/>
      <c r="G1070" s="178"/>
      <c r="H1070" s="178"/>
      <c r="I1070" s="178"/>
      <c r="J1070" s="178"/>
      <c r="K1070" s="178"/>
      <c r="L1070" s="178"/>
      <c r="M1070" s="178"/>
      <c r="N1070" s="178"/>
      <c r="O1070" s="178"/>
      <c r="P1070" s="178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</row>
    <row r="1071" spans="1:28" ht="12.75" customHeight="1" x14ac:dyDescent="0.2">
      <c r="A1071" s="178"/>
      <c r="B1071" s="176"/>
      <c r="C1071" s="12"/>
      <c r="D1071" s="180"/>
      <c r="E1071" s="13"/>
      <c r="F1071" s="178"/>
      <c r="G1071" s="178"/>
      <c r="H1071" s="178"/>
      <c r="I1071" s="178"/>
      <c r="J1071" s="178"/>
      <c r="K1071" s="178"/>
      <c r="L1071" s="178"/>
      <c r="M1071" s="178"/>
      <c r="N1071" s="178"/>
      <c r="O1071" s="178"/>
      <c r="P1071" s="178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</row>
    <row r="1072" spans="1:28" ht="12.75" customHeight="1" x14ac:dyDescent="0.2">
      <c r="A1072" s="178"/>
      <c r="B1072" s="176"/>
      <c r="C1072" s="12"/>
      <c r="D1072" s="180"/>
      <c r="E1072" s="13"/>
      <c r="F1072" s="178"/>
      <c r="G1072" s="178"/>
      <c r="H1072" s="178"/>
      <c r="I1072" s="178"/>
      <c r="J1072" s="178"/>
      <c r="K1072" s="178"/>
      <c r="L1072" s="178"/>
      <c r="M1072" s="178"/>
      <c r="N1072" s="178"/>
      <c r="O1072" s="178"/>
      <c r="P1072" s="178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</row>
    <row r="1073" spans="1:28" ht="12.75" customHeight="1" x14ac:dyDescent="0.2">
      <c r="A1073" s="178"/>
      <c r="B1073" s="176"/>
      <c r="C1073" s="12"/>
      <c r="D1073" s="180"/>
      <c r="E1073" s="13"/>
      <c r="F1073" s="178"/>
      <c r="G1073" s="178"/>
      <c r="H1073" s="178"/>
      <c r="I1073" s="178"/>
      <c r="J1073" s="178"/>
      <c r="K1073" s="178"/>
      <c r="L1073" s="178"/>
      <c r="M1073" s="178"/>
      <c r="N1073" s="178"/>
      <c r="O1073" s="178"/>
      <c r="P1073" s="178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</row>
    <row r="1074" spans="1:28" ht="12.75" customHeight="1" x14ac:dyDescent="0.2">
      <c r="A1074" s="178"/>
      <c r="B1074" s="176"/>
      <c r="C1074" s="12"/>
      <c r="D1074" s="180"/>
      <c r="E1074" s="13"/>
      <c r="F1074" s="178"/>
      <c r="G1074" s="178"/>
      <c r="H1074" s="178"/>
      <c r="I1074" s="178"/>
      <c r="J1074" s="178"/>
      <c r="K1074" s="178"/>
      <c r="L1074" s="178"/>
      <c r="M1074" s="178"/>
      <c r="N1074" s="178"/>
      <c r="O1074" s="178"/>
      <c r="P1074" s="178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</row>
    <row r="1075" spans="1:28" ht="12.75" customHeight="1" x14ac:dyDescent="0.2">
      <c r="A1075" s="178"/>
      <c r="B1075" s="176"/>
      <c r="C1075" s="12"/>
      <c r="D1075" s="180"/>
      <c r="E1075" s="13"/>
      <c r="F1075" s="178"/>
      <c r="G1075" s="178"/>
      <c r="H1075" s="178"/>
      <c r="I1075" s="178"/>
      <c r="J1075" s="178"/>
      <c r="K1075" s="178"/>
      <c r="L1075" s="178"/>
      <c r="M1075" s="178"/>
      <c r="N1075" s="178"/>
      <c r="O1075" s="178"/>
      <c r="P1075" s="178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</row>
    <row r="1076" spans="1:28" ht="12.75" customHeight="1" x14ac:dyDescent="0.2">
      <c r="A1076" s="178"/>
      <c r="B1076" s="176"/>
      <c r="C1076" s="12"/>
      <c r="D1076" s="180"/>
      <c r="E1076" s="13"/>
      <c r="F1076" s="178"/>
      <c r="G1076" s="178"/>
      <c r="H1076" s="178"/>
      <c r="I1076" s="178"/>
      <c r="J1076" s="178"/>
      <c r="K1076" s="178"/>
      <c r="L1076" s="178"/>
      <c r="M1076" s="178"/>
      <c r="N1076" s="178"/>
      <c r="O1076" s="178"/>
      <c r="P1076" s="178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</row>
    <row r="1077" spans="1:28" ht="12.75" customHeight="1" x14ac:dyDescent="0.2">
      <c r="A1077" s="178"/>
      <c r="B1077" s="176"/>
      <c r="C1077" s="12"/>
      <c r="D1077" s="180"/>
      <c r="E1077" s="13"/>
      <c r="F1077" s="178"/>
      <c r="G1077" s="178"/>
      <c r="H1077" s="178"/>
      <c r="I1077" s="178"/>
      <c r="J1077" s="178"/>
      <c r="K1077" s="178"/>
      <c r="L1077" s="178"/>
      <c r="M1077" s="178"/>
      <c r="N1077" s="178"/>
      <c r="O1077" s="178"/>
      <c r="P1077" s="178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</row>
    <row r="1078" spans="1:28" ht="12.75" customHeight="1" x14ac:dyDescent="0.2">
      <c r="A1078" s="178"/>
      <c r="B1078" s="176"/>
      <c r="C1078" s="12"/>
      <c r="D1078" s="180"/>
      <c r="E1078" s="13"/>
      <c r="F1078" s="178"/>
      <c r="G1078" s="178"/>
      <c r="H1078" s="178"/>
      <c r="I1078" s="178"/>
      <c r="J1078" s="178"/>
      <c r="K1078" s="178"/>
      <c r="L1078" s="178"/>
      <c r="M1078" s="178"/>
      <c r="N1078" s="178"/>
      <c r="O1078" s="178"/>
      <c r="P1078" s="178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</row>
    <row r="1079" spans="1:28" ht="12.75" customHeight="1" x14ac:dyDescent="0.2">
      <c r="A1079" s="178"/>
      <c r="B1079" s="176"/>
      <c r="C1079" s="12"/>
      <c r="D1079" s="180"/>
      <c r="E1079" s="13"/>
      <c r="F1079" s="178"/>
      <c r="G1079" s="178"/>
      <c r="H1079" s="178"/>
      <c r="I1079" s="178"/>
      <c r="J1079" s="178"/>
      <c r="K1079" s="178"/>
      <c r="L1079" s="178"/>
      <c r="M1079" s="178"/>
      <c r="N1079" s="178"/>
      <c r="O1079" s="178"/>
      <c r="P1079" s="178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</row>
    <row r="1080" spans="1:28" ht="12.75" customHeight="1" x14ac:dyDescent="0.2">
      <c r="A1080" s="178"/>
      <c r="B1080" s="176"/>
      <c r="C1080" s="12"/>
      <c r="D1080" s="180"/>
      <c r="E1080" s="13"/>
      <c r="F1080" s="178"/>
      <c r="G1080" s="178"/>
      <c r="H1080" s="178"/>
      <c r="I1080" s="178"/>
      <c r="J1080" s="178"/>
      <c r="K1080" s="178"/>
      <c r="L1080" s="178"/>
      <c r="M1080" s="178"/>
      <c r="N1080" s="178"/>
      <c r="O1080" s="178"/>
      <c r="P1080" s="178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</row>
    <row r="1081" spans="1:28" ht="12.75" customHeight="1" x14ac:dyDescent="0.2">
      <c r="A1081" s="178"/>
      <c r="B1081" s="176"/>
      <c r="C1081" s="12"/>
      <c r="D1081" s="180"/>
      <c r="E1081" s="13"/>
      <c r="F1081" s="178"/>
      <c r="G1081" s="178"/>
      <c r="H1081" s="178"/>
      <c r="I1081" s="178"/>
      <c r="J1081" s="178"/>
      <c r="K1081" s="178"/>
      <c r="L1081" s="178"/>
      <c r="M1081" s="178"/>
      <c r="N1081" s="178"/>
      <c r="O1081" s="178"/>
      <c r="P1081" s="178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</row>
    <row r="1082" spans="1:28" ht="12.75" customHeight="1" x14ac:dyDescent="0.2">
      <c r="A1082" s="178"/>
      <c r="B1082" s="176"/>
      <c r="C1082" s="12"/>
      <c r="D1082" s="180"/>
      <c r="E1082" s="13"/>
      <c r="F1082" s="178"/>
      <c r="G1082" s="178"/>
      <c r="H1082" s="178"/>
      <c r="I1082" s="178"/>
      <c r="J1082" s="178"/>
      <c r="K1082" s="178"/>
      <c r="L1082" s="178"/>
      <c r="M1082" s="178"/>
      <c r="N1082" s="178"/>
      <c r="O1082" s="178"/>
      <c r="P1082" s="178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</row>
    <row r="1083" spans="1:28" ht="12.75" customHeight="1" x14ac:dyDescent="0.2">
      <c r="A1083" s="178"/>
      <c r="B1083" s="176"/>
      <c r="C1083" s="12"/>
      <c r="D1083" s="180"/>
      <c r="E1083" s="13"/>
      <c r="F1083" s="178"/>
      <c r="G1083" s="178"/>
      <c r="H1083" s="178"/>
      <c r="I1083" s="178"/>
      <c r="J1083" s="178"/>
      <c r="K1083" s="178"/>
      <c r="L1083" s="178"/>
      <c r="M1083" s="178"/>
      <c r="N1083" s="178"/>
      <c r="O1083" s="178"/>
      <c r="P1083" s="178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</row>
    <row r="1084" spans="1:28" ht="12.75" customHeight="1" x14ac:dyDescent="0.2">
      <c r="A1084" s="178"/>
      <c r="B1084" s="176"/>
      <c r="C1084" s="12"/>
      <c r="D1084" s="180"/>
      <c r="E1084" s="13"/>
      <c r="F1084" s="178"/>
      <c r="G1084" s="178"/>
      <c r="H1084" s="178"/>
      <c r="I1084" s="178"/>
      <c r="J1084" s="178"/>
      <c r="K1084" s="178"/>
      <c r="L1084" s="178"/>
      <c r="M1084" s="178"/>
      <c r="N1084" s="178"/>
      <c r="O1084" s="178"/>
      <c r="P1084" s="178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</row>
    <row r="1085" spans="1:28" ht="12.75" customHeight="1" x14ac:dyDescent="0.2">
      <c r="A1085" s="178"/>
      <c r="B1085" s="176"/>
      <c r="C1085" s="12"/>
      <c r="D1085" s="180"/>
      <c r="E1085" s="13"/>
      <c r="F1085" s="178"/>
      <c r="G1085" s="178"/>
      <c r="H1085" s="178"/>
      <c r="I1085" s="178"/>
      <c r="J1085" s="178"/>
      <c r="K1085" s="178"/>
      <c r="L1085" s="178"/>
      <c r="M1085" s="178"/>
      <c r="N1085" s="178"/>
      <c r="O1085" s="178"/>
      <c r="P1085" s="178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</row>
    <row r="1086" spans="1:28" ht="12.75" customHeight="1" x14ac:dyDescent="0.2">
      <c r="A1086" s="178"/>
      <c r="B1086" s="176"/>
      <c r="C1086" s="12"/>
      <c r="D1086" s="180"/>
      <c r="E1086" s="13"/>
      <c r="F1086" s="178"/>
      <c r="G1086" s="178"/>
      <c r="H1086" s="178"/>
      <c r="I1086" s="178"/>
      <c r="J1086" s="178"/>
      <c r="K1086" s="178"/>
      <c r="L1086" s="178"/>
      <c r="M1086" s="178"/>
      <c r="N1086" s="178"/>
      <c r="O1086" s="178"/>
      <c r="P1086" s="178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</row>
    <row r="1087" spans="1:28" ht="12.75" customHeight="1" x14ac:dyDescent="0.2">
      <c r="A1087" s="178"/>
      <c r="B1087" s="176"/>
      <c r="C1087" s="12"/>
      <c r="D1087" s="180"/>
      <c r="E1087" s="13"/>
      <c r="F1087" s="178"/>
      <c r="G1087" s="178"/>
      <c r="H1087" s="178"/>
      <c r="I1087" s="178"/>
      <c r="J1087" s="178"/>
      <c r="K1087" s="178"/>
      <c r="L1087" s="178"/>
      <c r="M1087" s="178"/>
      <c r="N1087" s="178"/>
      <c r="O1087" s="178"/>
      <c r="P1087" s="178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</row>
    <row r="1088" spans="1:28" ht="12.75" customHeight="1" x14ac:dyDescent="0.2">
      <c r="A1088" s="178"/>
      <c r="B1088" s="176"/>
      <c r="C1088" s="12"/>
      <c r="D1088" s="180"/>
      <c r="E1088" s="13"/>
      <c r="F1088" s="178"/>
      <c r="G1088" s="178"/>
      <c r="H1088" s="178"/>
      <c r="I1088" s="178"/>
      <c r="J1088" s="178"/>
      <c r="K1088" s="178"/>
      <c r="L1088" s="178"/>
      <c r="M1088" s="178"/>
      <c r="N1088" s="178"/>
      <c r="O1088" s="178"/>
      <c r="P1088" s="178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</row>
    <row r="1089" spans="1:28" ht="12.75" customHeight="1" x14ac:dyDescent="0.2">
      <c r="A1089" s="178"/>
      <c r="B1089" s="176"/>
      <c r="C1089" s="12"/>
      <c r="D1089" s="180"/>
      <c r="E1089" s="13"/>
      <c r="F1089" s="178"/>
      <c r="G1089" s="178"/>
      <c r="H1089" s="178"/>
      <c r="I1089" s="178"/>
      <c r="J1089" s="178"/>
      <c r="K1089" s="178"/>
      <c r="L1089" s="178"/>
      <c r="M1089" s="178"/>
      <c r="N1089" s="178"/>
      <c r="O1089" s="178"/>
      <c r="P1089" s="178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</row>
    <row r="1090" spans="1:28" ht="12.75" customHeight="1" x14ac:dyDescent="0.2">
      <c r="A1090" s="178"/>
      <c r="B1090" s="176"/>
      <c r="C1090" s="12"/>
      <c r="D1090" s="180"/>
      <c r="E1090" s="13"/>
      <c r="F1090" s="178"/>
      <c r="G1090" s="178"/>
      <c r="H1090" s="178"/>
      <c r="I1090" s="178"/>
      <c r="J1090" s="178"/>
      <c r="K1090" s="178"/>
      <c r="L1090" s="178"/>
      <c r="M1090" s="178"/>
      <c r="N1090" s="178"/>
      <c r="O1090" s="178"/>
      <c r="P1090" s="178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</row>
    <row r="1091" spans="1:28" ht="12.75" customHeight="1" x14ac:dyDescent="0.2">
      <c r="A1091" s="178"/>
      <c r="B1091" s="176"/>
      <c r="C1091" s="12"/>
      <c r="D1091" s="180"/>
      <c r="E1091" s="13"/>
      <c r="F1091" s="178"/>
      <c r="G1091" s="178"/>
      <c r="H1091" s="178"/>
      <c r="I1091" s="178"/>
      <c r="J1091" s="178"/>
      <c r="K1091" s="178"/>
      <c r="L1091" s="178"/>
      <c r="M1091" s="178"/>
      <c r="N1091" s="178"/>
      <c r="O1091" s="178"/>
      <c r="P1091" s="178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</row>
    <row r="1092" spans="1:28" ht="12.75" customHeight="1" x14ac:dyDescent="0.2">
      <c r="A1092" s="178"/>
      <c r="B1092" s="176"/>
      <c r="C1092" s="12"/>
      <c r="D1092" s="180"/>
      <c r="E1092" s="13"/>
      <c r="F1092" s="178"/>
      <c r="G1092" s="178"/>
      <c r="H1092" s="178"/>
      <c r="I1092" s="178"/>
      <c r="J1092" s="178"/>
      <c r="K1092" s="178"/>
      <c r="L1092" s="178"/>
      <c r="M1092" s="178"/>
      <c r="N1092" s="178"/>
      <c r="O1092" s="178"/>
      <c r="P1092" s="178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</row>
    <row r="1093" spans="1:28" ht="12.75" customHeight="1" x14ac:dyDescent="0.4">
      <c r="A1093" s="178"/>
      <c r="B1093" s="176"/>
      <c r="C1093" s="1"/>
      <c r="D1093" s="180"/>
      <c r="E1093" s="13"/>
      <c r="F1093" s="178"/>
      <c r="G1093" s="178"/>
      <c r="H1093" s="178"/>
      <c r="I1093" s="178"/>
      <c r="J1093" s="178"/>
      <c r="K1093" s="178"/>
      <c r="L1093" s="178"/>
      <c r="M1093" s="178"/>
      <c r="N1093" s="178"/>
      <c r="O1093" s="178"/>
      <c r="P1093" s="178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</row>
    <row r="1094" spans="1:28" ht="12.75" customHeight="1" x14ac:dyDescent="0.2">
      <c r="A1094" s="178"/>
      <c r="B1094" s="176"/>
      <c r="C1094" s="12"/>
      <c r="D1094" s="180"/>
      <c r="E1094" s="13"/>
      <c r="F1094" s="178"/>
      <c r="G1094" s="178"/>
      <c r="H1094" s="178"/>
      <c r="I1094" s="178"/>
      <c r="J1094" s="178"/>
      <c r="K1094" s="178"/>
      <c r="L1094" s="178"/>
      <c r="M1094" s="178"/>
      <c r="N1094" s="178"/>
      <c r="O1094" s="178"/>
      <c r="P1094" s="178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</row>
    <row r="1095" spans="1:28" ht="12.75" customHeight="1" x14ac:dyDescent="0.2">
      <c r="A1095" s="178"/>
      <c r="B1095" s="176"/>
      <c r="C1095" s="12"/>
      <c r="D1095" s="180"/>
      <c r="E1095" s="13"/>
      <c r="F1095" s="178"/>
      <c r="G1095" s="178"/>
      <c r="H1095" s="178"/>
      <c r="I1095" s="178"/>
      <c r="J1095" s="178"/>
      <c r="K1095" s="178"/>
      <c r="L1095" s="178"/>
      <c r="M1095" s="178"/>
      <c r="N1095" s="178"/>
      <c r="O1095" s="178"/>
      <c r="P1095" s="178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</row>
    <row r="1096" spans="1:28" ht="12.75" customHeight="1" x14ac:dyDescent="0.2">
      <c r="A1096" s="178"/>
      <c r="B1096" s="176"/>
      <c r="C1096" s="12"/>
      <c r="D1096" s="180"/>
      <c r="E1096" s="13"/>
      <c r="F1096" s="178"/>
      <c r="G1096" s="178"/>
      <c r="H1096" s="178"/>
      <c r="I1096" s="178"/>
      <c r="J1096" s="178"/>
      <c r="K1096" s="178"/>
      <c r="L1096" s="178"/>
      <c r="M1096" s="178"/>
      <c r="N1096" s="178"/>
      <c r="O1096" s="178"/>
      <c r="P1096" s="178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</row>
    <row r="1097" spans="1:28" ht="12.75" customHeight="1" x14ac:dyDescent="0.2">
      <c r="A1097" s="178"/>
      <c r="B1097" s="176"/>
      <c r="C1097" s="12"/>
      <c r="D1097" s="180"/>
      <c r="E1097" s="13"/>
      <c r="F1097" s="178"/>
      <c r="G1097" s="178"/>
      <c r="H1097" s="178"/>
      <c r="I1097" s="178"/>
      <c r="J1097" s="178"/>
      <c r="K1097" s="178"/>
      <c r="L1097" s="178"/>
      <c r="M1097" s="178"/>
      <c r="N1097" s="178"/>
      <c r="O1097" s="178"/>
      <c r="P1097" s="178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</row>
    <row r="1098" spans="1:28" ht="12.75" customHeight="1" x14ac:dyDescent="0.2">
      <c r="A1098" s="178"/>
      <c r="B1098" s="176"/>
      <c r="C1098" s="12"/>
      <c r="D1098" s="180"/>
      <c r="E1098" s="13"/>
      <c r="F1098" s="178"/>
      <c r="G1098" s="178"/>
      <c r="H1098" s="178"/>
      <c r="I1098" s="178"/>
      <c r="J1098" s="178"/>
      <c r="K1098" s="178"/>
      <c r="L1098" s="178"/>
      <c r="M1098" s="178"/>
      <c r="N1098" s="178"/>
      <c r="O1098" s="178"/>
      <c r="P1098" s="178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</row>
    <row r="1099" spans="1:28" ht="12.75" customHeight="1" x14ac:dyDescent="0.2">
      <c r="A1099" s="178"/>
      <c r="B1099" s="176"/>
      <c r="C1099" s="12"/>
      <c r="D1099" s="180"/>
      <c r="E1099" s="13"/>
      <c r="F1099" s="178"/>
      <c r="G1099" s="178"/>
      <c r="H1099" s="178"/>
      <c r="I1099" s="178"/>
      <c r="J1099" s="178"/>
      <c r="K1099" s="178"/>
      <c r="L1099" s="178"/>
      <c r="M1099" s="178"/>
      <c r="N1099" s="178"/>
      <c r="O1099" s="178"/>
      <c r="P1099" s="178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</row>
    <row r="1100" spans="1:28" ht="12.75" customHeight="1" x14ac:dyDescent="0.2">
      <c r="A1100" s="178"/>
      <c r="B1100" s="176"/>
      <c r="C1100" s="12"/>
      <c r="D1100" s="180"/>
      <c r="E1100" s="13"/>
      <c r="F1100" s="178"/>
      <c r="G1100" s="178"/>
      <c r="H1100" s="178"/>
      <c r="I1100" s="178"/>
      <c r="J1100" s="178"/>
      <c r="K1100" s="178"/>
      <c r="L1100" s="178"/>
      <c r="M1100" s="178"/>
      <c r="N1100" s="178"/>
      <c r="O1100" s="178"/>
      <c r="P1100" s="178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</row>
    <row r="1101" spans="1:28" ht="12.75" customHeight="1" x14ac:dyDescent="0.2">
      <c r="A1101" s="178"/>
      <c r="B1101" s="176"/>
      <c r="C1101" s="12"/>
      <c r="D1101" s="180"/>
      <c r="E1101" s="13"/>
      <c r="F1101" s="178"/>
      <c r="G1101" s="178"/>
      <c r="H1101" s="178"/>
      <c r="I1101" s="178"/>
      <c r="J1101" s="178"/>
      <c r="K1101" s="178"/>
      <c r="L1101" s="178"/>
      <c r="M1101" s="178"/>
      <c r="N1101" s="178"/>
      <c r="O1101" s="178"/>
      <c r="P1101" s="178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</row>
    <row r="1102" spans="1:28" ht="12.75" customHeight="1" x14ac:dyDescent="0.2">
      <c r="A1102" s="178"/>
      <c r="B1102" s="176"/>
      <c r="C1102" s="12"/>
      <c r="D1102" s="180"/>
      <c r="E1102" s="13"/>
      <c r="F1102" s="178"/>
      <c r="G1102" s="178"/>
      <c r="H1102" s="178"/>
      <c r="I1102" s="178"/>
      <c r="J1102" s="178"/>
      <c r="K1102" s="178"/>
      <c r="L1102" s="178"/>
      <c r="M1102" s="178"/>
      <c r="N1102" s="178"/>
      <c r="O1102" s="178"/>
      <c r="P1102" s="178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</row>
    <row r="1103" spans="1:28" ht="12.75" customHeight="1" x14ac:dyDescent="0.2">
      <c r="A1103" s="178"/>
      <c r="B1103" s="176"/>
      <c r="C1103" s="12"/>
      <c r="D1103" s="180"/>
      <c r="E1103" s="13"/>
      <c r="F1103" s="178"/>
      <c r="G1103" s="178"/>
      <c r="H1103" s="178"/>
      <c r="I1103" s="178"/>
      <c r="J1103" s="178"/>
      <c r="K1103" s="178"/>
      <c r="L1103" s="178"/>
      <c r="M1103" s="178"/>
      <c r="N1103" s="178"/>
      <c r="O1103" s="178"/>
      <c r="P1103" s="178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</row>
    <row r="1104" spans="1:28" ht="12.75" customHeight="1" x14ac:dyDescent="0.2">
      <c r="A1104" s="178"/>
      <c r="B1104" s="176"/>
      <c r="C1104" s="12"/>
      <c r="D1104" s="180"/>
      <c r="E1104" s="13"/>
      <c r="F1104" s="178"/>
      <c r="G1104" s="178"/>
      <c r="H1104" s="178"/>
      <c r="I1104" s="178"/>
      <c r="J1104" s="178"/>
      <c r="K1104" s="178"/>
      <c r="L1104" s="178"/>
      <c r="M1104" s="178"/>
      <c r="N1104" s="178"/>
      <c r="O1104" s="178"/>
      <c r="P1104" s="178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</row>
    <row r="1105" spans="1:28" ht="12.75" customHeight="1" x14ac:dyDescent="0.2">
      <c r="A1105" s="178"/>
      <c r="B1105" s="176"/>
      <c r="C1105" s="12"/>
      <c r="D1105" s="180"/>
      <c r="E1105" s="13"/>
      <c r="F1105" s="178"/>
      <c r="G1105" s="178"/>
      <c r="H1105" s="178"/>
      <c r="I1105" s="178"/>
      <c r="J1105" s="178"/>
      <c r="K1105" s="178"/>
      <c r="L1105" s="178"/>
      <c r="M1105" s="178"/>
      <c r="N1105" s="178"/>
      <c r="O1105" s="178"/>
      <c r="P1105" s="178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</row>
    <row r="1106" spans="1:28" ht="12.75" customHeight="1" x14ac:dyDescent="0.2">
      <c r="A1106" s="178"/>
      <c r="B1106" s="176"/>
      <c r="C1106" s="12"/>
      <c r="D1106" s="180"/>
      <c r="E1106" s="13"/>
      <c r="F1106" s="178"/>
      <c r="G1106" s="178"/>
      <c r="H1106" s="178"/>
      <c r="I1106" s="178"/>
      <c r="J1106" s="178"/>
      <c r="K1106" s="178"/>
      <c r="L1106" s="178"/>
      <c r="M1106" s="178"/>
      <c r="N1106" s="178"/>
      <c r="O1106" s="178"/>
      <c r="P1106" s="178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</row>
    <row r="1107" spans="1:28" ht="12.75" customHeight="1" x14ac:dyDescent="0.2">
      <c r="A1107" s="178"/>
      <c r="B1107" s="176"/>
      <c r="C1107" s="12"/>
      <c r="D1107" s="180"/>
      <c r="E1107" s="13"/>
      <c r="F1107" s="178"/>
      <c r="G1107" s="178"/>
      <c r="H1107" s="178"/>
      <c r="I1107" s="178"/>
      <c r="J1107" s="178"/>
      <c r="K1107" s="178"/>
      <c r="L1107" s="178"/>
      <c r="M1107" s="178"/>
      <c r="N1107" s="178"/>
      <c r="O1107" s="178"/>
      <c r="P1107" s="178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</row>
    <row r="1108" spans="1:28" ht="12.75" customHeight="1" x14ac:dyDescent="0.2">
      <c r="A1108" s="178"/>
      <c r="B1108" s="176"/>
      <c r="C1108" s="12"/>
      <c r="D1108" s="180"/>
      <c r="E1108" s="13"/>
      <c r="F1108" s="178"/>
      <c r="G1108" s="178"/>
      <c r="H1108" s="178"/>
      <c r="I1108" s="178"/>
      <c r="J1108" s="178"/>
      <c r="K1108" s="178"/>
      <c r="L1108" s="178"/>
      <c r="M1108" s="178"/>
      <c r="N1108" s="178"/>
      <c r="O1108" s="178"/>
      <c r="P1108" s="178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</row>
    <row r="1109" spans="1:28" ht="12.75" customHeight="1" x14ac:dyDescent="0.2">
      <c r="A1109" s="178"/>
      <c r="B1109" s="176"/>
      <c r="C1109" s="12"/>
      <c r="D1109" s="180"/>
      <c r="E1109" s="13"/>
      <c r="F1109" s="178"/>
      <c r="G1109" s="178"/>
      <c r="H1109" s="178"/>
      <c r="I1109" s="178"/>
      <c r="J1109" s="178"/>
      <c r="K1109" s="178"/>
      <c r="L1109" s="178"/>
      <c r="M1109" s="178"/>
      <c r="N1109" s="178"/>
      <c r="O1109" s="178"/>
      <c r="P1109" s="178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</row>
    <row r="1110" spans="1:28" ht="12.75" customHeight="1" x14ac:dyDescent="0.2">
      <c r="A1110" s="178"/>
      <c r="B1110" s="176"/>
      <c r="C1110" s="12"/>
      <c r="D1110" s="180"/>
      <c r="E1110" s="13"/>
      <c r="F1110" s="178"/>
      <c r="G1110" s="178"/>
      <c r="H1110" s="178"/>
      <c r="I1110" s="178"/>
      <c r="J1110" s="178"/>
      <c r="K1110" s="178"/>
      <c r="L1110" s="178"/>
      <c r="M1110" s="178"/>
      <c r="N1110" s="178"/>
      <c r="O1110" s="178"/>
      <c r="P1110" s="178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</row>
    <row r="1111" spans="1:28" ht="12.75" customHeight="1" x14ac:dyDescent="0.2">
      <c r="A1111" s="178"/>
      <c r="B1111" s="176"/>
      <c r="C1111" s="12"/>
      <c r="D1111" s="180"/>
      <c r="E1111" s="13"/>
      <c r="F1111" s="178"/>
      <c r="G1111" s="178"/>
      <c r="H1111" s="178"/>
      <c r="I1111" s="178"/>
      <c r="J1111" s="178"/>
      <c r="K1111" s="178"/>
      <c r="L1111" s="178"/>
      <c r="M1111" s="178"/>
      <c r="N1111" s="178"/>
      <c r="O1111" s="178"/>
      <c r="P1111" s="178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</row>
    <row r="1112" spans="1:28" ht="12.75" customHeight="1" x14ac:dyDescent="0.2">
      <c r="A1112" s="178"/>
      <c r="B1112" s="176"/>
      <c r="C1112" s="12"/>
      <c r="D1112" s="180"/>
      <c r="E1112" s="13"/>
      <c r="F1112" s="178"/>
      <c r="G1112" s="178"/>
      <c r="H1112" s="178"/>
      <c r="I1112" s="178"/>
      <c r="J1112" s="178"/>
      <c r="K1112" s="178"/>
      <c r="L1112" s="178"/>
      <c r="M1112" s="178"/>
      <c r="N1112" s="178"/>
      <c r="O1112" s="178"/>
      <c r="P1112" s="178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</row>
    <row r="1113" spans="1:28" ht="12.75" customHeight="1" x14ac:dyDescent="0.2">
      <c r="A1113" s="178"/>
      <c r="B1113" s="176"/>
      <c r="C1113" s="12"/>
      <c r="D1113" s="180"/>
      <c r="E1113" s="13"/>
      <c r="F1113" s="178"/>
      <c r="G1113" s="178"/>
      <c r="H1113" s="178"/>
      <c r="I1113" s="178"/>
      <c r="J1113" s="178"/>
      <c r="K1113" s="178"/>
      <c r="L1113" s="178"/>
      <c r="M1113" s="178"/>
      <c r="N1113" s="178"/>
      <c r="O1113" s="178"/>
      <c r="P1113" s="178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</row>
    <row r="1114" spans="1:28" ht="12.75" customHeight="1" x14ac:dyDescent="0.2">
      <c r="A1114" s="178"/>
      <c r="B1114" s="176"/>
      <c r="C1114" s="12"/>
      <c r="D1114" s="180"/>
      <c r="E1114" s="13"/>
      <c r="F1114" s="178"/>
      <c r="G1114" s="178"/>
      <c r="H1114" s="178"/>
      <c r="I1114" s="178"/>
      <c r="J1114" s="178"/>
      <c r="K1114" s="178"/>
      <c r="L1114" s="178"/>
      <c r="M1114" s="178"/>
      <c r="N1114" s="178"/>
      <c r="O1114" s="178"/>
      <c r="P1114" s="178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</row>
    <row r="1115" spans="1:28" ht="12.75" customHeight="1" x14ac:dyDescent="0.2">
      <c r="A1115" s="178"/>
      <c r="B1115" s="176"/>
      <c r="C1115" s="12"/>
      <c r="D1115" s="180"/>
      <c r="E1115" s="13"/>
      <c r="F1115" s="178"/>
      <c r="G1115" s="178"/>
      <c r="H1115" s="178"/>
      <c r="I1115" s="178"/>
      <c r="J1115" s="178"/>
      <c r="K1115" s="178"/>
      <c r="L1115" s="178"/>
      <c r="M1115" s="178"/>
      <c r="N1115" s="178"/>
      <c r="O1115" s="178"/>
      <c r="P1115" s="178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</row>
    <row r="1116" spans="1:28" ht="12.75" customHeight="1" x14ac:dyDescent="0.2">
      <c r="A1116" s="178"/>
      <c r="B1116" s="176"/>
      <c r="C1116" s="12"/>
      <c r="D1116" s="180"/>
      <c r="E1116" s="13"/>
      <c r="F1116" s="178"/>
      <c r="G1116" s="178"/>
      <c r="H1116" s="178"/>
      <c r="I1116" s="178"/>
      <c r="J1116" s="178"/>
      <c r="K1116" s="178"/>
      <c r="L1116" s="178"/>
      <c r="M1116" s="178"/>
      <c r="N1116" s="178"/>
      <c r="O1116" s="178"/>
      <c r="P1116" s="178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</row>
    <row r="1117" spans="1:28" ht="12.75" customHeight="1" x14ac:dyDescent="0.2">
      <c r="A1117" s="178"/>
      <c r="B1117" s="176"/>
      <c r="C1117" s="12"/>
      <c r="D1117" s="180"/>
      <c r="E1117" s="13"/>
      <c r="F1117" s="178"/>
      <c r="G1117" s="178"/>
      <c r="H1117" s="178"/>
      <c r="I1117" s="178"/>
      <c r="J1117" s="178"/>
      <c r="K1117" s="178"/>
      <c r="L1117" s="178"/>
      <c r="M1117" s="178"/>
      <c r="N1117" s="178"/>
      <c r="O1117" s="178"/>
      <c r="P1117" s="178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</row>
    <row r="1118" spans="1:28" ht="12.75" customHeight="1" x14ac:dyDescent="0.2">
      <c r="A1118" s="178"/>
      <c r="B1118" s="176"/>
      <c r="C1118" s="12"/>
      <c r="D1118" s="180"/>
      <c r="E1118" s="13"/>
      <c r="F1118" s="178"/>
      <c r="G1118" s="178"/>
      <c r="H1118" s="178"/>
      <c r="I1118" s="178"/>
      <c r="J1118" s="178"/>
      <c r="K1118" s="178"/>
      <c r="L1118" s="178"/>
      <c r="M1118" s="178"/>
      <c r="N1118" s="178"/>
      <c r="O1118" s="178"/>
      <c r="P1118" s="178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</row>
    <row r="1119" spans="1:28" ht="12.75" customHeight="1" x14ac:dyDescent="0.2">
      <c r="A1119" s="178"/>
      <c r="B1119" s="176"/>
      <c r="C1119" s="12"/>
      <c r="D1119" s="180"/>
      <c r="E1119" s="13"/>
      <c r="F1119" s="178"/>
      <c r="G1119" s="178"/>
      <c r="H1119" s="178"/>
      <c r="I1119" s="178"/>
      <c r="J1119" s="178"/>
      <c r="K1119" s="178"/>
      <c r="L1119" s="178"/>
      <c r="M1119" s="178"/>
      <c r="N1119" s="178"/>
      <c r="O1119" s="178"/>
      <c r="P1119" s="178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</row>
    <row r="1120" spans="1:28" ht="12.75" customHeight="1" x14ac:dyDescent="0.2">
      <c r="A1120" s="178"/>
      <c r="B1120" s="176"/>
      <c r="C1120" s="12"/>
      <c r="D1120" s="180"/>
      <c r="E1120" s="13"/>
      <c r="F1120" s="178"/>
      <c r="G1120" s="178"/>
      <c r="H1120" s="178"/>
      <c r="I1120" s="178"/>
      <c r="J1120" s="178"/>
      <c r="K1120" s="178"/>
      <c r="L1120" s="178"/>
      <c r="M1120" s="178"/>
      <c r="N1120" s="178"/>
      <c r="O1120" s="178"/>
      <c r="P1120" s="178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</row>
    <row r="1121" spans="1:28" ht="12.75" customHeight="1" x14ac:dyDescent="0.2">
      <c r="A1121" s="178"/>
      <c r="B1121" s="176"/>
      <c r="C1121" s="12"/>
      <c r="D1121" s="180"/>
      <c r="E1121" s="13"/>
      <c r="F1121" s="178"/>
      <c r="G1121" s="178"/>
      <c r="H1121" s="178"/>
      <c r="I1121" s="178"/>
      <c r="J1121" s="178"/>
      <c r="K1121" s="178"/>
      <c r="L1121" s="178"/>
      <c r="M1121" s="178"/>
      <c r="N1121" s="178"/>
      <c r="O1121" s="178"/>
      <c r="P1121" s="178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</row>
    <row r="1122" spans="1:28" ht="12.75" customHeight="1" x14ac:dyDescent="0.2">
      <c r="A1122" s="178"/>
      <c r="B1122" s="176"/>
      <c r="C1122" s="12"/>
      <c r="D1122" s="180"/>
      <c r="E1122" s="13"/>
      <c r="F1122" s="178"/>
      <c r="G1122" s="178"/>
      <c r="H1122" s="178"/>
      <c r="I1122" s="178"/>
      <c r="J1122" s="178"/>
      <c r="K1122" s="178"/>
      <c r="L1122" s="178"/>
      <c r="M1122" s="178"/>
      <c r="N1122" s="178"/>
      <c r="O1122" s="178"/>
      <c r="P1122" s="178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</row>
    <row r="1123" spans="1:28" ht="12.75" customHeight="1" x14ac:dyDescent="0.2">
      <c r="A1123" s="178"/>
      <c r="B1123" s="176"/>
      <c r="C1123" s="12"/>
      <c r="D1123" s="180"/>
      <c r="E1123" s="13"/>
      <c r="F1123" s="178"/>
      <c r="G1123" s="178"/>
      <c r="H1123" s="178"/>
      <c r="I1123" s="178"/>
      <c r="J1123" s="178"/>
      <c r="K1123" s="178"/>
      <c r="L1123" s="178"/>
      <c r="M1123" s="178"/>
      <c r="N1123" s="178"/>
      <c r="O1123" s="178"/>
      <c r="P1123" s="178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</row>
  </sheetData>
  <sheetProtection algorithmName="SHA-512" hashValue="XOIVaWjqfetjouedboXTi/W1UHJxSBa2zUowZF8cdSSVh68pbYbDPmRVdUJWbF60rhXOFQLpnplFtxgIkjvd5Q==" saltValue="KGscb5xhGMLJR+KF0607sg==" spinCount="100000" sheet="1"/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15"/>
  <sheetViews>
    <sheetView workbookViewId="0">
      <pane ySplit="4" topLeftCell="A47" activePane="bottomLeft" state="frozen"/>
      <selection pane="bottomLeft" activeCell="J3" sqref="J3"/>
    </sheetView>
  </sheetViews>
  <sheetFormatPr defaultColWidth="14.42578125" defaultRowHeight="15" customHeight="1" x14ac:dyDescent="0.2"/>
  <cols>
    <col min="1" max="1" width="28.42578125" style="89" customWidth="1"/>
    <col min="2" max="2" width="17.85546875" style="89" customWidth="1"/>
    <col min="3" max="4" width="8.85546875" style="89" customWidth="1"/>
    <col min="5" max="5" width="8" style="89" customWidth="1"/>
    <col min="6" max="6" width="8.5703125" style="89" customWidth="1"/>
    <col min="7" max="7" width="7.7109375" style="89" customWidth="1"/>
    <col min="8" max="8" width="7.5703125" style="89" customWidth="1"/>
    <col min="9" max="9" width="8.85546875" style="89" customWidth="1"/>
    <col min="10" max="16384" width="14.42578125" style="89"/>
  </cols>
  <sheetData>
    <row r="1" spans="1:27" ht="15.75" x14ac:dyDescent="0.25">
      <c r="A1" s="186" t="s">
        <v>0</v>
      </c>
      <c r="C1" s="187"/>
      <c r="D1" s="187"/>
      <c r="E1" s="187"/>
      <c r="F1" s="188" t="s">
        <v>1</v>
      </c>
      <c r="G1" s="189" t="s">
        <v>2</v>
      </c>
      <c r="H1" s="190"/>
      <c r="I1" s="191"/>
      <c r="J1" s="192" t="s">
        <v>4</v>
      </c>
      <c r="K1" s="191"/>
      <c r="L1" s="191"/>
      <c r="M1" s="191"/>
    </row>
    <row r="2" spans="1:27" ht="15" customHeight="1" x14ac:dyDescent="0.2">
      <c r="A2" s="193" t="s">
        <v>7</v>
      </c>
      <c r="B2" s="193"/>
      <c r="C2" s="194"/>
      <c r="D2" s="194"/>
      <c r="E2" s="195"/>
      <c r="F2" s="191"/>
      <c r="G2" s="193"/>
      <c r="H2" s="190"/>
      <c r="I2" s="191"/>
      <c r="J2" s="191"/>
      <c r="K2" s="191"/>
      <c r="L2" s="191"/>
      <c r="M2" s="191"/>
    </row>
    <row r="3" spans="1:27" ht="15" customHeight="1" x14ac:dyDescent="0.2">
      <c r="A3" s="196" t="s">
        <v>13</v>
      </c>
      <c r="B3" s="196"/>
      <c r="C3" s="197">
        <v>43683</v>
      </c>
      <c r="D3" s="197">
        <v>43584</v>
      </c>
      <c r="E3" s="197">
        <v>43489</v>
      </c>
      <c r="F3" s="197">
        <v>43361</v>
      </c>
      <c r="G3" s="197">
        <v>42989</v>
      </c>
      <c r="H3" s="197">
        <v>42402</v>
      </c>
      <c r="I3" s="197">
        <v>42297</v>
      </c>
      <c r="J3" s="196"/>
      <c r="K3" s="196"/>
      <c r="L3" s="196"/>
      <c r="M3" s="196"/>
      <c r="N3" s="198"/>
      <c r="O3" s="198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</row>
    <row r="4" spans="1:27" ht="15" customHeight="1" x14ac:dyDescent="0.2">
      <c r="A4" s="200"/>
      <c r="B4" s="201" t="s">
        <v>43</v>
      </c>
      <c r="C4" s="202"/>
      <c r="D4" s="202"/>
      <c r="E4" s="202"/>
      <c r="F4" s="203"/>
      <c r="G4" s="203"/>
      <c r="H4" s="203"/>
      <c r="I4" s="203"/>
      <c r="J4" s="203"/>
      <c r="K4" s="203"/>
      <c r="L4" s="203"/>
      <c r="M4" s="203"/>
      <c r="N4" s="204"/>
      <c r="O4" s="204"/>
    </row>
    <row r="5" spans="1:27" ht="15" customHeight="1" x14ac:dyDescent="0.2">
      <c r="A5" s="205" t="s">
        <v>44</v>
      </c>
      <c r="B5" s="205" t="s">
        <v>45</v>
      </c>
      <c r="C5" s="206"/>
      <c r="D5" s="206"/>
      <c r="E5" s="206"/>
      <c r="F5" s="205"/>
      <c r="G5" s="205"/>
      <c r="H5" s="205"/>
      <c r="I5" s="205"/>
      <c r="J5" s="205"/>
      <c r="K5" s="205"/>
      <c r="L5" s="205"/>
      <c r="M5" s="205"/>
      <c r="N5" s="205"/>
      <c r="O5" s="207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</row>
    <row r="6" spans="1:27" ht="15" customHeight="1" x14ac:dyDescent="0.2">
      <c r="A6" s="205" t="s">
        <v>46</v>
      </c>
      <c r="B6" s="205" t="s">
        <v>47</v>
      </c>
      <c r="C6" s="206"/>
      <c r="D6" s="206"/>
      <c r="E6" s="206"/>
      <c r="F6" s="205"/>
      <c r="G6" s="205"/>
      <c r="H6" s="205"/>
      <c r="I6" s="205"/>
      <c r="J6" s="205"/>
      <c r="K6" s="205"/>
      <c r="L6" s="205"/>
      <c r="M6" s="205"/>
      <c r="N6" s="205"/>
      <c r="O6" s="207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</row>
    <row r="7" spans="1:27" ht="15" customHeight="1" x14ac:dyDescent="0.2">
      <c r="A7" s="205" t="s">
        <v>48</v>
      </c>
      <c r="B7" s="205" t="s">
        <v>49</v>
      </c>
      <c r="C7" s="206"/>
      <c r="D7" s="206"/>
      <c r="E7" s="206"/>
      <c r="F7" s="205"/>
      <c r="G7" s="205"/>
      <c r="H7" s="205"/>
      <c r="I7" s="205"/>
      <c r="J7" s="205"/>
      <c r="K7" s="205"/>
      <c r="L7" s="205"/>
      <c r="M7" s="205"/>
      <c r="N7" s="205"/>
      <c r="O7" s="207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</row>
    <row r="8" spans="1:27" ht="15" customHeight="1" x14ac:dyDescent="0.2">
      <c r="A8" s="205" t="s">
        <v>50</v>
      </c>
      <c r="B8" s="205" t="s">
        <v>51</v>
      </c>
      <c r="C8" s="206"/>
      <c r="D8" s="206"/>
      <c r="E8" s="206"/>
      <c r="F8" s="205"/>
      <c r="G8" s="205"/>
      <c r="H8" s="205"/>
      <c r="I8" s="205"/>
      <c r="J8" s="205"/>
      <c r="K8" s="205"/>
      <c r="L8" s="205"/>
      <c r="M8" s="205"/>
      <c r="N8" s="205"/>
      <c r="O8" s="207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</row>
    <row r="9" spans="1:27" ht="15" customHeight="1" x14ac:dyDescent="0.2">
      <c r="A9" s="205" t="s">
        <v>52</v>
      </c>
      <c r="B9" s="205" t="s">
        <v>53</v>
      </c>
      <c r="C9" s="206"/>
      <c r="D9" s="206"/>
      <c r="E9" s="206"/>
      <c r="F9" s="205"/>
      <c r="G9" s="205"/>
      <c r="H9" s="205"/>
      <c r="I9" s="205"/>
      <c r="J9" s="205"/>
      <c r="K9" s="205"/>
      <c r="L9" s="205"/>
      <c r="M9" s="205"/>
      <c r="N9" s="205"/>
      <c r="O9" s="207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</row>
    <row r="10" spans="1:27" ht="15" customHeight="1" x14ac:dyDescent="0.2">
      <c r="A10" s="207" t="s">
        <v>54</v>
      </c>
      <c r="B10" s="205" t="s">
        <v>55</v>
      </c>
      <c r="C10" s="206"/>
      <c r="D10" s="206"/>
      <c r="E10" s="206"/>
      <c r="F10" s="205"/>
      <c r="G10" s="205"/>
      <c r="H10" s="205"/>
      <c r="I10" s="205"/>
      <c r="J10" s="205"/>
      <c r="K10" s="205"/>
      <c r="L10" s="205"/>
      <c r="M10" s="205"/>
      <c r="N10" s="205"/>
      <c r="O10" s="207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</row>
    <row r="11" spans="1:27" ht="15" customHeight="1" x14ac:dyDescent="0.2">
      <c r="A11" s="207" t="s">
        <v>56</v>
      </c>
      <c r="B11" s="205" t="s">
        <v>57</v>
      </c>
      <c r="C11" s="206"/>
      <c r="D11" s="206"/>
      <c r="E11" s="206"/>
      <c r="F11" s="205"/>
      <c r="G11" s="205"/>
      <c r="H11" s="205"/>
      <c r="I11" s="205"/>
      <c r="J11" s="205"/>
      <c r="K11" s="205"/>
      <c r="L11" s="205"/>
      <c r="M11" s="205"/>
      <c r="N11" s="205"/>
      <c r="O11" s="207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</row>
    <row r="12" spans="1:27" ht="15" customHeight="1" x14ac:dyDescent="0.2">
      <c r="A12" s="207" t="s">
        <v>58</v>
      </c>
      <c r="B12" s="205" t="s">
        <v>59</v>
      </c>
      <c r="C12" s="206"/>
      <c r="D12" s="206"/>
      <c r="E12" s="206"/>
      <c r="F12" s="205"/>
      <c r="G12" s="205"/>
      <c r="H12" s="205"/>
      <c r="I12" s="205"/>
      <c r="J12" s="205"/>
      <c r="K12" s="205"/>
      <c r="L12" s="205"/>
      <c r="M12" s="205"/>
      <c r="N12" s="205"/>
      <c r="O12" s="207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</row>
    <row r="13" spans="1:27" ht="15" customHeight="1" x14ac:dyDescent="0.2">
      <c r="A13" s="207" t="s">
        <v>60</v>
      </c>
      <c r="B13" s="205" t="s">
        <v>61</v>
      </c>
      <c r="C13" s="206"/>
      <c r="D13" s="206"/>
      <c r="E13" s="206"/>
      <c r="F13" s="205"/>
      <c r="G13" s="205"/>
      <c r="H13" s="205"/>
      <c r="I13" s="205"/>
      <c r="J13" s="205"/>
      <c r="K13" s="205"/>
      <c r="L13" s="205"/>
      <c r="M13" s="205"/>
      <c r="N13" s="205"/>
      <c r="O13" s="207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</row>
    <row r="14" spans="1:27" ht="15" customHeight="1" x14ac:dyDescent="0.2">
      <c r="A14" s="207" t="s">
        <v>62</v>
      </c>
      <c r="B14" s="205" t="s">
        <v>63</v>
      </c>
      <c r="C14" s="206"/>
      <c r="D14" s="206"/>
      <c r="E14" s="206"/>
      <c r="F14" s="205"/>
      <c r="G14" s="205"/>
      <c r="H14" s="205"/>
      <c r="I14" s="205"/>
      <c r="J14" s="205"/>
      <c r="K14" s="205"/>
      <c r="L14" s="205"/>
      <c r="M14" s="205"/>
      <c r="N14" s="205"/>
      <c r="O14" s="207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</row>
    <row r="15" spans="1:27" ht="15" customHeight="1" x14ac:dyDescent="0.2">
      <c r="A15" s="207" t="s">
        <v>64</v>
      </c>
      <c r="B15" s="205" t="s">
        <v>65</v>
      </c>
      <c r="C15" s="206"/>
      <c r="D15" s="206"/>
      <c r="E15" s="206"/>
      <c r="F15" s="205"/>
      <c r="G15" s="205"/>
      <c r="H15" s="205"/>
      <c r="I15" s="205"/>
      <c r="J15" s="205"/>
      <c r="K15" s="205"/>
      <c r="L15" s="205"/>
      <c r="M15" s="205"/>
      <c r="N15" s="205"/>
      <c r="O15" s="207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</row>
    <row r="16" spans="1:27" ht="15" customHeight="1" x14ac:dyDescent="0.2">
      <c r="A16" s="207" t="s">
        <v>66</v>
      </c>
      <c r="B16" s="205" t="s">
        <v>67</v>
      </c>
      <c r="C16" s="206"/>
      <c r="D16" s="206"/>
      <c r="E16" s="206"/>
      <c r="F16" s="205"/>
      <c r="G16" s="205"/>
      <c r="H16" s="205"/>
      <c r="I16" s="205"/>
      <c r="J16" s="205"/>
      <c r="K16" s="205"/>
      <c r="L16" s="205"/>
      <c r="M16" s="205"/>
      <c r="N16" s="205"/>
      <c r="O16" s="207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</row>
    <row r="17" spans="1:27" ht="15" customHeight="1" x14ac:dyDescent="0.2">
      <c r="A17" s="207" t="s">
        <v>68</v>
      </c>
      <c r="B17" s="205" t="s">
        <v>69</v>
      </c>
      <c r="C17" s="206"/>
      <c r="D17" s="206"/>
      <c r="E17" s="206"/>
      <c r="F17" s="205"/>
      <c r="G17" s="205"/>
      <c r="H17" s="205"/>
      <c r="I17" s="205"/>
      <c r="J17" s="205"/>
      <c r="K17" s="205"/>
      <c r="L17" s="205"/>
      <c r="M17" s="205"/>
      <c r="N17" s="205"/>
      <c r="O17" s="207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</row>
    <row r="18" spans="1:27" ht="15" customHeight="1" x14ac:dyDescent="0.2">
      <c r="A18" s="205" t="s">
        <v>70</v>
      </c>
      <c r="B18" s="205" t="s">
        <v>71</v>
      </c>
      <c r="C18" s="206"/>
      <c r="D18" s="206"/>
      <c r="E18" s="206"/>
      <c r="F18" s="205"/>
      <c r="G18" s="205"/>
      <c r="H18" s="205"/>
      <c r="I18" s="205"/>
      <c r="J18" s="205"/>
      <c r="K18" s="205"/>
      <c r="L18" s="205"/>
      <c r="M18" s="205"/>
      <c r="N18" s="205"/>
      <c r="O18" s="207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</row>
    <row r="19" spans="1:27" ht="15" customHeight="1" x14ac:dyDescent="0.2">
      <c r="A19" s="205" t="s">
        <v>72</v>
      </c>
      <c r="B19" s="205" t="s">
        <v>73</v>
      </c>
      <c r="C19" s="206"/>
      <c r="D19" s="206"/>
      <c r="E19" s="206"/>
      <c r="F19" s="205"/>
      <c r="G19" s="205"/>
      <c r="H19" s="205"/>
      <c r="I19" s="205"/>
      <c r="J19" s="205"/>
      <c r="K19" s="205"/>
      <c r="L19" s="205"/>
      <c r="M19" s="205"/>
      <c r="N19" s="205"/>
      <c r="O19" s="207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</row>
    <row r="20" spans="1:27" ht="15" customHeight="1" x14ac:dyDescent="0.2">
      <c r="A20" s="205" t="s">
        <v>74</v>
      </c>
      <c r="B20" s="205" t="s">
        <v>75</v>
      </c>
      <c r="C20" s="206"/>
      <c r="D20" s="206"/>
      <c r="E20" s="206"/>
      <c r="F20" s="205"/>
      <c r="G20" s="205"/>
      <c r="H20" s="205"/>
      <c r="I20" s="205"/>
      <c r="J20" s="205"/>
      <c r="K20" s="205"/>
      <c r="L20" s="205"/>
      <c r="M20" s="205"/>
      <c r="N20" s="205"/>
      <c r="O20" s="207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</row>
    <row r="21" spans="1:27" ht="15" customHeight="1" x14ac:dyDescent="0.2">
      <c r="A21" s="207" t="s">
        <v>76</v>
      </c>
      <c r="B21" s="205" t="s">
        <v>77</v>
      </c>
      <c r="C21" s="206"/>
      <c r="D21" s="206"/>
      <c r="E21" s="206"/>
      <c r="F21" s="205"/>
      <c r="G21" s="205"/>
      <c r="H21" s="205"/>
      <c r="I21" s="205"/>
      <c r="J21" s="205"/>
      <c r="K21" s="205"/>
      <c r="L21" s="205"/>
      <c r="M21" s="205"/>
      <c r="N21" s="205"/>
      <c r="O21" s="207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</row>
    <row r="22" spans="1:27" ht="15" customHeight="1" x14ac:dyDescent="0.2">
      <c r="A22" s="207" t="s">
        <v>78</v>
      </c>
      <c r="B22" s="205" t="s">
        <v>79</v>
      </c>
      <c r="C22" s="206"/>
      <c r="D22" s="206"/>
      <c r="E22" s="206"/>
      <c r="F22" s="205"/>
      <c r="G22" s="205"/>
      <c r="H22" s="205"/>
      <c r="I22" s="205"/>
      <c r="J22" s="205"/>
      <c r="K22" s="205"/>
      <c r="L22" s="205"/>
      <c r="M22" s="205"/>
      <c r="N22" s="205"/>
      <c r="O22" s="207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</row>
    <row r="23" spans="1:27" ht="15" customHeight="1" x14ac:dyDescent="0.2">
      <c r="A23" s="207" t="s">
        <v>80</v>
      </c>
      <c r="B23" s="205" t="s">
        <v>81</v>
      </c>
      <c r="C23" s="206"/>
      <c r="D23" s="206"/>
      <c r="E23" s="206"/>
      <c r="F23" s="205"/>
      <c r="G23" s="205"/>
      <c r="H23" s="205"/>
      <c r="I23" s="205"/>
      <c r="J23" s="205"/>
      <c r="K23" s="205"/>
      <c r="L23" s="205"/>
      <c r="M23" s="205"/>
      <c r="N23" s="205"/>
      <c r="O23" s="207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</row>
    <row r="24" spans="1:27" ht="15" customHeight="1" x14ac:dyDescent="0.2">
      <c r="A24" s="205" t="s">
        <v>82</v>
      </c>
      <c r="B24" s="205" t="s">
        <v>83</v>
      </c>
      <c r="C24" s="206"/>
      <c r="D24" s="206"/>
      <c r="E24" s="206"/>
      <c r="F24" s="205"/>
      <c r="G24" s="205"/>
      <c r="H24" s="205"/>
      <c r="I24" s="205"/>
      <c r="J24" s="205"/>
      <c r="K24" s="205"/>
      <c r="L24" s="205"/>
      <c r="M24" s="205"/>
      <c r="N24" s="205"/>
      <c r="O24" s="207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</row>
    <row r="25" spans="1:27" ht="15" customHeight="1" x14ac:dyDescent="0.2">
      <c r="A25" s="205" t="s">
        <v>84</v>
      </c>
      <c r="B25" s="205" t="s">
        <v>85</v>
      </c>
      <c r="C25" s="206"/>
      <c r="D25" s="206"/>
      <c r="E25" s="206"/>
      <c r="F25" s="205"/>
      <c r="G25" s="205"/>
      <c r="H25" s="205"/>
      <c r="I25" s="205"/>
      <c r="J25" s="205"/>
      <c r="K25" s="205" t="s">
        <v>86</v>
      </c>
      <c r="L25" s="205"/>
      <c r="M25" s="205"/>
      <c r="N25" s="205"/>
      <c r="O25" s="207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</row>
    <row r="26" spans="1:27" ht="15" customHeight="1" x14ac:dyDescent="0.2">
      <c r="A26" s="205" t="s">
        <v>87</v>
      </c>
      <c r="B26" s="205" t="s">
        <v>88</v>
      </c>
      <c r="C26" s="206"/>
      <c r="D26" s="206"/>
      <c r="E26" s="206"/>
      <c r="F26" s="205"/>
      <c r="G26" s="205"/>
      <c r="H26" s="205"/>
      <c r="I26" s="205"/>
      <c r="J26" s="205"/>
      <c r="K26" s="210" t="s">
        <v>89</v>
      </c>
      <c r="L26" s="205"/>
      <c r="M26" s="205"/>
      <c r="N26" s="205"/>
      <c r="O26" s="207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</row>
    <row r="27" spans="1:27" ht="12.75" x14ac:dyDescent="0.2">
      <c r="A27" s="205" t="s">
        <v>90</v>
      </c>
      <c r="B27" s="205" t="s">
        <v>91</v>
      </c>
      <c r="C27" s="206"/>
      <c r="D27" s="206"/>
      <c r="E27" s="206"/>
      <c r="F27" s="205"/>
      <c r="G27" s="205"/>
      <c r="H27" s="205"/>
      <c r="I27" s="205"/>
      <c r="J27" s="205"/>
      <c r="K27" s="210" t="s">
        <v>92</v>
      </c>
      <c r="L27" s="205"/>
      <c r="M27" s="205"/>
      <c r="N27" s="205"/>
      <c r="O27" s="207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</row>
    <row r="28" spans="1:27" ht="12.75" x14ac:dyDescent="0.2">
      <c r="A28" s="205" t="s">
        <v>93</v>
      </c>
      <c r="B28" s="205" t="s">
        <v>94</v>
      </c>
      <c r="C28" s="206"/>
      <c r="D28" s="206"/>
      <c r="E28" s="206"/>
      <c r="F28" s="205"/>
      <c r="G28" s="205"/>
      <c r="H28" s="205"/>
      <c r="I28" s="205"/>
      <c r="J28" s="205"/>
      <c r="K28" s="205"/>
      <c r="L28" s="205"/>
      <c r="M28" s="205"/>
      <c r="N28" s="205"/>
      <c r="O28" s="207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</row>
    <row r="29" spans="1:27" ht="12.75" x14ac:dyDescent="0.2">
      <c r="A29" s="205" t="s">
        <v>95</v>
      </c>
      <c r="B29" s="205" t="s">
        <v>96</v>
      </c>
      <c r="C29" s="206"/>
      <c r="D29" s="206"/>
      <c r="E29" s="206"/>
      <c r="F29" s="205"/>
      <c r="G29" s="205"/>
      <c r="H29" s="205"/>
      <c r="I29" s="205"/>
      <c r="J29" s="205"/>
      <c r="K29" s="205"/>
      <c r="L29" s="205"/>
      <c r="M29" s="205"/>
      <c r="N29" s="205"/>
      <c r="O29" s="207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</row>
    <row r="30" spans="1:27" ht="12.75" x14ac:dyDescent="0.2">
      <c r="A30" s="205" t="s">
        <v>97</v>
      </c>
      <c r="B30" s="205" t="s">
        <v>98</v>
      </c>
      <c r="C30" s="206"/>
      <c r="D30" s="206"/>
      <c r="E30" s="206"/>
      <c r="F30" s="205"/>
      <c r="G30" s="205"/>
      <c r="H30" s="205"/>
      <c r="I30" s="205"/>
      <c r="J30" s="205"/>
      <c r="K30" s="205"/>
      <c r="L30" s="205"/>
      <c r="M30" s="205"/>
      <c r="N30" s="205"/>
      <c r="O30" s="207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</row>
    <row r="31" spans="1:27" ht="12.75" x14ac:dyDescent="0.2">
      <c r="A31" s="205" t="s">
        <v>99</v>
      </c>
      <c r="B31" s="205" t="s">
        <v>100</v>
      </c>
      <c r="C31" s="206"/>
      <c r="D31" s="206"/>
      <c r="E31" s="206"/>
      <c r="F31" s="205"/>
      <c r="G31" s="205"/>
      <c r="H31" s="205"/>
      <c r="I31" s="205"/>
      <c r="J31" s="205"/>
      <c r="K31" s="205"/>
      <c r="L31" s="205"/>
      <c r="M31" s="205"/>
      <c r="N31" s="205"/>
      <c r="O31" s="207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</row>
    <row r="32" spans="1:27" ht="12.75" x14ac:dyDescent="0.2">
      <c r="A32" s="205" t="s">
        <v>101</v>
      </c>
      <c r="B32" s="205" t="s">
        <v>102</v>
      </c>
      <c r="C32" s="206"/>
      <c r="D32" s="206"/>
      <c r="E32" s="206"/>
      <c r="F32" s="205"/>
      <c r="G32" s="205"/>
      <c r="H32" s="205"/>
      <c r="I32" s="205"/>
      <c r="J32" s="205"/>
      <c r="K32" s="205"/>
      <c r="L32" s="205"/>
      <c r="M32" s="205"/>
      <c r="N32" s="205"/>
      <c r="O32" s="207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</row>
    <row r="33" spans="1:27" ht="12.75" x14ac:dyDescent="0.2">
      <c r="A33" s="205" t="s">
        <v>103</v>
      </c>
      <c r="B33" s="205" t="s">
        <v>104</v>
      </c>
      <c r="C33" s="206"/>
      <c r="D33" s="206"/>
      <c r="E33" s="206"/>
      <c r="F33" s="205"/>
      <c r="G33" s="205"/>
      <c r="H33" s="205"/>
      <c r="I33" s="205"/>
      <c r="J33" s="205"/>
      <c r="K33" s="205"/>
      <c r="L33" s="205"/>
      <c r="M33" s="205"/>
      <c r="N33" s="205"/>
      <c r="O33" s="207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</row>
    <row r="34" spans="1:27" ht="12.75" x14ac:dyDescent="0.2">
      <c r="A34" s="205" t="s">
        <v>105</v>
      </c>
      <c r="B34" s="205" t="s">
        <v>106</v>
      </c>
      <c r="C34" s="206"/>
      <c r="D34" s="206"/>
      <c r="E34" s="206"/>
      <c r="F34" s="205"/>
      <c r="G34" s="205"/>
      <c r="H34" s="205"/>
      <c r="I34" s="205"/>
      <c r="J34" s="205"/>
      <c r="K34" s="205"/>
      <c r="L34" s="205"/>
      <c r="M34" s="205"/>
      <c r="N34" s="205"/>
      <c r="O34" s="207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</row>
    <row r="35" spans="1:27" ht="12.75" x14ac:dyDescent="0.2">
      <c r="A35" s="205" t="s">
        <v>107</v>
      </c>
      <c r="B35" s="205" t="s">
        <v>108</v>
      </c>
      <c r="C35" s="206"/>
      <c r="D35" s="206"/>
      <c r="E35" s="206"/>
      <c r="F35" s="205"/>
      <c r="G35" s="205"/>
      <c r="H35" s="205"/>
      <c r="I35" s="205"/>
      <c r="J35" s="205"/>
      <c r="K35" s="205"/>
      <c r="L35" s="205"/>
      <c r="M35" s="205"/>
      <c r="N35" s="205"/>
      <c r="O35" s="207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</row>
    <row r="36" spans="1:27" ht="12.75" x14ac:dyDescent="0.2">
      <c r="A36" s="205" t="s">
        <v>109</v>
      </c>
      <c r="B36" s="205" t="s">
        <v>110</v>
      </c>
      <c r="C36" s="206"/>
      <c r="D36" s="206"/>
      <c r="E36" s="206"/>
      <c r="F36" s="205"/>
      <c r="G36" s="205"/>
      <c r="H36" s="205"/>
      <c r="I36" s="205"/>
      <c r="J36" s="205"/>
      <c r="K36" s="205"/>
      <c r="L36" s="205"/>
      <c r="M36" s="205"/>
      <c r="N36" s="205"/>
      <c r="O36" s="207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</row>
    <row r="37" spans="1:27" ht="12.75" x14ac:dyDescent="0.2">
      <c r="A37" s="207" t="s">
        <v>111</v>
      </c>
      <c r="B37" s="205" t="s">
        <v>112</v>
      </c>
      <c r="C37" s="206"/>
      <c r="D37" s="206"/>
      <c r="E37" s="206"/>
      <c r="F37" s="205"/>
      <c r="G37" s="205"/>
      <c r="H37" s="205"/>
      <c r="I37" s="205"/>
      <c r="J37" s="205"/>
      <c r="K37" s="205"/>
      <c r="L37" s="205"/>
      <c r="M37" s="205"/>
      <c r="N37" s="205"/>
      <c r="O37" s="207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</row>
    <row r="38" spans="1:27" ht="12.75" x14ac:dyDescent="0.2">
      <c r="A38" s="207" t="s">
        <v>113</v>
      </c>
      <c r="B38" s="205" t="s">
        <v>114</v>
      </c>
      <c r="C38" s="206"/>
      <c r="D38" s="206"/>
      <c r="E38" s="206"/>
      <c r="F38" s="205"/>
      <c r="G38" s="205"/>
      <c r="H38" s="205"/>
      <c r="I38" s="205"/>
      <c r="J38" s="205"/>
      <c r="K38" s="205"/>
      <c r="L38" s="205"/>
      <c r="M38" s="205"/>
      <c r="N38" s="205"/>
      <c r="O38" s="207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</row>
    <row r="39" spans="1:27" ht="12.75" x14ac:dyDescent="0.2">
      <c r="A39" s="211" t="s">
        <v>115</v>
      </c>
      <c r="B39" s="212">
        <v>43763</v>
      </c>
      <c r="C39" s="206"/>
      <c r="D39" s="206"/>
      <c r="E39" s="206"/>
      <c r="F39" s="205"/>
      <c r="G39" s="205"/>
      <c r="H39" s="205"/>
      <c r="I39" s="205"/>
      <c r="J39" s="205"/>
      <c r="K39" s="205"/>
      <c r="L39" s="205"/>
      <c r="M39" s="205"/>
      <c r="N39" s="205"/>
      <c r="O39" s="207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</row>
    <row r="40" spans="1:27" ht="12.75" x14ac:dyDescent="0.2">
      <c r="A40" s="207" t="s">
        <v>116</v>
      </c>
      <c r="B40" s="205" t="s">
        <v>117</v>
      </c>
      <c r="C40" s="206"/>
      <c r="D40" s="206"/>
      <c r="E40" s="206"/>
      <c r="F40" s="205"/>
      <c r="G40" s="205"/>
      <c r="H40" s="205"/>
      <c r="I40" s="205"/>
      <c r="J40" s="205"/>
      <c r="K40" s="205"/>
      <c r="L40" s="205"/>
      <c r="M40" s="205"/>
      <c r="N40" s="205"/>
      <c r="O40" s="207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</row>
    <row r="41" spans="1:27" ht="12.75" x14ac:dyDescent="0.2">
      <c r="A41" s="207" t="s">
        <v>118</v>
      </c>
      <c r="B41" s="205" t="s">
        <v>119</v>
      </c>
      <c r="C41" s="206"/>
      <c r="D41" s="206"/>
      <c r="E41" s="206"/>
      <c r="F41" s="205"/>
      <c r="G41" s="205"/>
      <c r="H41" s="205"/>
      <c r="I41" s="205"/>
      <c r="J41" s="205"/>
      <c r="K41" s="205"/>
      <c r="L41" s="205"/>
      <c r="M41" s="205"/>
      <c r="N41" s="205"/>
      <c r="O41" s="207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</row>
    <row r="42" spans="1:27" ht="12.75" x14ac:dyDescent="0.2">
      <c r="A42" s="207" t="s">
        <v>120</v>
      </c>
      <c r="B42" s="205" t="s">
        <v>121</v>
      </c>
      <c r="C42" s="206"/>
      <c r="D42" s="206"/>
      <c r="E42" s="206"/>
      <c r="F42" s="205"/>
      <c r="G42" s="205"/>
      <c r="H42" s="205"/>
      <c r="I42" s="205"/>
      <c r="J42" s="205"/>
      <c r="K42" s="205"/>
      <c r="L42" s="205"/>
      <c r="M42" s="205"/>
      <c r="N42" s="205"/>
      <c r="O42" s="207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</row>
    <row r="43" spans="1:27" ht="12.75" x14ac:dyDescent="0.2">
      <c r="A43" s="205" t="s">
        <v>122</v>
      </c>
      <c r="B43" s="205" t="s">
        <v>123</v>
      </c>
      <c r="C43" s="213"/>
      <c r="D43" s="213"/>
      <c r="E43" s="213"/>
      <c r="F43" s="213"/>
      <c r="G43" s="213"/>
      <c r="H43" s="213"/>
      <c r="I43" s="213"/>
      <c r="J43" s="205"/>
      <c r="K43" s="205"/>
      <c r="L43" s="205"/>
      <c r="M43" s="205"/>
      <c r="N43" s="205"/>
      <c r="O43" s="207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</row>
    <row r="44" spans="1:27" ht="12.75" x14ac:dyDescent="0.2">
      <c r="A44" s="205" t="s">
        <v>124</v>
      </c>
      <c r="B44" s="205" t="s">
        <v>125</v>
      </c>
      <c r="C44" s="206"/>
      <c r="D44" s="206"/>
      <c r="E44" s="206"/>
      <c r="F44" s="205"/>
      <c r="G44" s="205"/>
      <c r="H44" s="205"/>
      <c r="I44" s="205"/>
      <c r="J44" s="205"/>
      <c r="K44" s="205"/>
      <c r="L44" s="205"/>
      <c r="M44" s="205"/>
      <c r="N44" s="205"/>
      <c r="O44" s="207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</row>
    <row r="45" spans="1:27" ht="12.75" x14ac:dyDescent="0.2">
      <c r="A45" s="205" t="s">
        <v>126</v>
      </c>
      <c r="B45" s="205" t="s">
        <v>100</v>
      </c>
      <c r="C45" s="206"/>
      <c r="D45" s="206"/>
      <c r="E45" s="206"/>
      <c r="F45" s="205"/>
      <c r="G45" s="205"/>
      <c r="H45" s="205"/>
      <c r="I45" s="205"/>
      <c r="J45" s="205"/>
      <c r="K45" s="205"/>
      <c r="L45" s="205"/>
      <c r="M45" s="205"/>
      <c r="N45" s="205"/>
      <c r="O45" s="207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</row>
    <row r="46" spans="1:27" ht="12.75" x14ac:dyDescent="0.2">
      <c r="A46" s="205" t="s">
        <v>127</v>
      </c>
      <c r="B46" s="205" t="s">
        <v>128</v>
      </c>
      <c r="C46" s="206"/>
      <c r="D46" s="206"/>
      <c r="E46" s="206"/>
      <c r="F46" s="205"/>
      <c r="G46" s="205"/>
      <c r="H46" s="205"/>
      <c r="I46" s="205"/>
      <c r="J46" s="205"/>
      <c r="K46" s="205"/>
      <c r="L46" s="205"/>
      <c r="M46" s="205"/>
      <c r="N46" s="205"/>
      <c r="O46" s="207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</row>
    <row r="47" spans="1:27" ht="12.75" x14ac:dyDescent="0.2">
      <c r="A47" s="205" t="s">
        <v>129</v>
      </c>
      <c r="B47" s="205" t="s">
        <v>130</v>
      </c>
      <c r="C47" s="206"/>
      <c r="D47" s="206"/>
      <c r="E47" s="206"/>
      <c r="F47" s="205"/>
      <c r="G47" s="205"/>
      <c r="H47" s="205"/>
      <c r="I47" s="205"/>
      <c r="J47" s="205"/>
      <c r="K47" s="205"/>
      <c r="L47" s="205"/>
      <c r="M47" s="205"/>
      <c r="N47" s="205"/>
      <c r="O47" s="207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</row>
    <row r="48" spans="1:27" ht="12.75" x14ac:dyDescent="0.2">
      <c r="A48" s="205" t="s">
        <v>131</v>
      </c>
      <c r="B48" s="205" t="s">
        <v>132</v>
      </c>
      <c r="C48" s="206"/>
      <c r="D48" s="206"/>
      <c r="E48" s="206"/>
      <c r="F48" s="205"/>
      <c r="G48" s="205"/>
      <c r="H48" s="205"/>
      <c r="I48" s="205"/>
      <c r="J48" s="205"/>
      <c r="K48" s="205"/>
      <c r="L48" s="205"/>
      <c r="M48" s="205"/>
      <c r="N48" s="205"/>
      <c r="O48" s="207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</row>
    <row r="49" spans="1:27" ht="12.75" x14ac:dyDescent="0.2">
      <c r="A49" s="207" t="s">
        <v>133</v>
      </c>
      <c r="B49" s="205" t="s">
        <v>134</v>
      </c>
      <c r="C49" s="206"/>
      <c r="D49" s="206"/>
      <c r="E49" s="206"/>
      <c r="F49" s="205"/>
      <c r="G49" s="205"/>
      <c r="H49" s="205"/>
      <c r="I49" s="205"/>
      <c r="J49" s="205"/>
      <c r="K49" s="205"/>
      <c r="L49" s="205"/>
      <c r="M49" s="205"/>
      <c r="N49" s="205"/>
      <c r="O49" s="207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</row>
    <row r="50" spans="1:27" ht="12.75" x14ac:dyDescent="0.2">
      <c r="A50" s="207" t="s">
        <v>135</v>
      </c>
      <c r="B50" s="205" t="s">
        <v>136</v>
      </c>
      <c r="C50" s="206"/>
      <c r="D50" s="206"/>
      <c r="E50" s="206"/>
      <c r="F50" s="205"/>
      <c r="G50" s="205"/>
      <c r="H50" s="205"/>
      <c r="I50" s="205"/>
      <c r="J50" s="205"/>
      <c r="K50" s="205"/>
      <c r="L50" s="205"/>
      <c r="M50" s="205"/>
      <c r="N50" s="205"/>
      <c r="O50" s="207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</row>
    <row r="51" spans="1:27" ht="12.75" x14ac:dyDescent="0.2">
      <c r="A51" s="207" t="s">
        <v>137</v>
      </c>
      <c r="B51" s="205" t="s">
        <v>138</v>
      </c>
      <c r="C51" s="206"/>
      <c r="D51" s="206"/>
      <c r="E51" s="206"/>
      <c r="F51" s="205"/>
      <c r="G51" s="205"/>
      <c r="H51" s="205"/>
      <c r="I51" s="205"/>
      <c r="J51" s="205"/>
      <c r="K51" s="205"/>
      <c r="L51" s="205"/>
      <c r="M51" s="205"/>
      <c r="N51" s="205"/>
      <c r="O51" s="207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</row>
    <row r="52" spans="1:27" ht="12.75" x14ac:dyDescent="0.2">
      <c r="A52" s="207" t="s">
        <v>139</v>
      </c>
      <c r="B52" s="205" t="s">
        <v>140</v>
      </c>
      <c r="C52" s="206"/>
      <c r="D52" s="206"/>
      <c r="E52" s="206"/>
      <c r="F52" s="205"/>
      <c r="G52" s="205"/>
      <c r="H52" s="205"/>
      <c r="I52" s="205"/>
      <c r="J52" s="205"/>
      <c r="K52" s="205"/>
      <c r="L52" s="205"/>
      <c r="M52" s="205"/>
      <c r="N52" s="205"/>
      <c r="O52" s="207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</row>
    <row r="53" spans="1:27" ht="12.75" x14ac:dyDescent="0.2">
      <c r="A53" s="207" t="s">
        <v>141</v>
      </c>
      <c r="B53" s="205" t="s">
        <v>142</v>
      </c>
      <c r="C53" s="206"/>
      <c r="D53" s="206"/>
      <c r="E53" s="206"/>
      <c r="F53" s="205"/>
      <c r="G53" s="205"/>
      <c r="H53" s="205"/>
      <c r="I53" s="205"/>
      <c r="J53" s="205"/>
      <c r="K53" s="205"/>
      <c r="L53" s="205"/>
      <c r="M53" s="205"/>
      <c r="N53" s="205"/>
      <c r="O53" s="207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</row>
    <row r="54" spans="1:27" ht="12.75" x14ac:dyDescent="0.2">
      <c r="A54" s="207" t="s">
        <v>143</v>
      </c>
      <c r="B54" s="205" t="s">
        <v>142</v>
      </c>
      <c r="C54" s="206"/>
      <c r="D54" s="206"/>
      <c r="E54" s="206"/>
      <c r="F54" s="205"/>
      <c r="G54" s="205"/>
      <c r="H54" s="205"/>
      <c r="I54" s="205"/>
      <c r="J54" s="205"/>
      <c r="K54" s="205"/>
      <c r="L54" s="205"/>
      <c r="M54" s="205"/>
      <c r="N54" s="205"/>
      <c r="O54" s="207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</row>
    <row r="55" spans="1:27" ht="12.75" x14ac:dyDescent="0.2">
      <c r="A55" s="207" t="s">
        <v>144</v>
      </c>
      <c r="B55" s="205" t="s">
        <v>145</v>
      </c>
      <c r="C55" s="206"/>
      <c r="D55" s="206"/>
      <c r="E55" s="206"/>
      <c r="F55" s="205"/>
      <c r="G55" s="205"/>
      <c r="H55" s="205"/>
      <c r="I55" s="205"/>
      <c r="J55" s="205"/>
      <c r="K55" s="205"/>
      <c r="L55" s="205"/>
      <c r="M55" s="205"/>
      <c r="N55" s="205"/>
      <c r="O55" s="207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</row>
    <row r="56" spans="1:27" ht="12.75" x14ac:dyDescent="0.2">
      <c r="A56" s="207" t="s">
        <v>146</v>
      </c>
      <c r="B56" s="205" t="s">
        <v>147</v>
      </c>
      <c r="C56" s="206"/>
      <c r="D56" s="206"/>
      <c r="E56" s="206"/>
      <c r="F56" s="205"/>
      <c r="G56" s="205"/>
      <c r="H56" s="205"/>
      <c r="I56" s="205"/>
      <c r="J56" s="205"/>
      <c r="K56" s="205"/>
      <c r="L56" s="205"/>
      <c r="M56" s="205"/>
      <c r="N56" s="205"/>
      <c r="O56" s="207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</row>
    <row r="57" spans="1:27" ht="12.75" x14ac:dyDescent="0.2">
      <c r="A57" s="207" t="s">
        <v>148</v>
      </c>
      <c r="B57" s="205" t="s">
        <v>149</v>
      </c>
      <c r="C57" s="206"/>
      <c r="D57" s="206"/>
      <c r="E57" s="206"/>
      <c r="F57" s="205"/>
      <c r="G57" s="205"/>
      <c r="H57" s="205"/>
      <c r="I57" s="205"/>
      <c r="J57" s="205"/>
      <c r="K57" s="205"/>
      <c r="L57" s="205"/>
      <c r="M57" s="205"/>
      <c r="N57" s="205"/>
      <c r="O57" s="207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</row>
    <row r="58" spans="1:27" ht="12.75" x14ac:dyDescent="0.2">
      <c r="A58" s="207" t="s">
        <v>150</v>
      </c>
      <c r="B58" s="207" t="s">
        <v>151</v>
      </c>
      <c r="C58" s="206"/>
      <c r="D58" s="206"/>
      <c r="E58" s="206"/>
      <c r="F58" s="205"/>
      <c r="G58" s="205"/>
      <c r="H58" s="207"/>
      <c r="I58" s="207"/>
      <c r="J58" s="207"/>
      <c r="K58" s="207"/>
      <c r="L58" s="207"/>
      <c r="M58" s="207"/>
      <c r="N58" s="207"/>
      <c r="O58" s="207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</row>
    <row r="59" spans="1:27" ht="12.75" x14ac:dyDescent="0.2">
      <c r="A59" s="207" t="s">
        <v>152</v>
      </c>
      <c r="B59" s="205" t="s">
        <v>142</v>
      </c>
      <c r="C59" s="206"/>
      <c r="D59" s="206"/>
      <c r="E59" s="206"/>
      <c r="F59" s="205"/>
      <c r="G59" s="205"/>
      <c r="H59" s="205"/>
      <c r="I59" s="205"/>
      <c r="J59" s="205"/>
      <c r="K59" s="205"/>
      <c r="L59" s="205"/>
      <c r="M59" s="205"/>
      <c r="N59" s="205"/>
      <c r="O59" s="207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</row>
    <row r="60" spans="1:27" ht="12.75" x14ac:dyDescent="0.2">
      <c r="A60" s="207" t="s">
        <v>153</v>
      </c>
      <c r="B60" s="205"/>
      <c r="C60" s="206"/>
      <c r="D60" s="206"/>
      <c r="E60" s="206"/>
      <c r="F60" s="205"/>
      <c r="G60" s="205"/>
      <c r="H60" s="205"/>
      <c r="I60" s="205"/>
      <c r="J60" s="205"/>
      <c r="K60" s="205"/>
      <c r="L60" s="205"/>
      <c r="M60" s="205"/>
      <c r="N60" s="205"/>
      <c r="O60" s="207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</row>
    <row r="61" spans="1:27" ht="12.75" x14ac:dyDescent="0.2">
      <c r="A61" s="207" t="s">
        <v>154</v>
      </c>
      <c r="B61" s="205" t="s">
        <v>142</v>
      </c>
      <c r="C61" s="206"/>
      <c r="D61" s="206"/>
      <c r="E61" s="206"/>
      <c r="F61" s="205"/>
      <c r="G61" s="205"/>
      <c r="H61" s="205"/>
      <c r="I61" s="205"/>
      <c r="J61" s="205"/>
      <c r="K61" s="205"/>
      <c r="L61" s="205"/>
      <c r="M61" s="205"/>
      <c r="N61" s="205"/>
      <c r="O61" s="207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</row>
    <row r="62" spans="1:27" ht="12.75" x14ac:dyDescent="0.2">
      <c r="A62" s="207" t="s">
        <v>155</v>
      </c>
      <c r="B62" s="205" t="s">
        <v>156</v>
      </c>
      <c r="C62" s="206"/>
      <c r="D62" s="206"/>
      <c r="E62" s="206"/>
      <c r="F62" s="205"/>
      <c r="G62" s="205"/>
      <c r="H62" s="205"/>
      <c r="I62" s="205"/>
      <c r="J62" s="205"/>
      <c r="K62" s="205"/>
      <c r="L62" s="205"/>
      <c r="M62" s="205"/>
      <c r="N62" s="205"/>
      <c r="O62" s="207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</row>
    <row r="63" spans="1:27" ht="12.75" x14ac:dyDescent="0.2">
      <c r="A63" s="207" t="s">
        <v>157</v>
      </c>
      <c r="B63" s="205" t="s">
        <v>158</v>
      </c>
      <c r="C63" s="206"/>
      <c r="D63" s="206"/>
      <c r="E63" s="206"/>
      <c r="F63" s="205"/>
      <c r="G63" s="205"/>
      <c r="H63" s="205"/>
      <c r="I63" s="205"/>
      <c r="J63" s="205"/>
      <c r="K63" s="205"/>
      <c r="L63" s="205"/>
      <c r="M63" s="205"/>
      <c r="N63" s="205"/>
      <c r="O63" s="207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</row>
    <row r="64" spans="1:27" ht="12.75" x14ac:dyDescent="0.2">
      <c r="A64" s="207" t="s">
        <v>159</v>
      </c>
      <c r="B64" s="205" t="s">
        <v>160</v>
      </c>
      <c r="C64" s="206"/>
      <c r="D64" s="206"/>
      <c r="E64" s="206"/>
      <c r="F64" s="205"/>
      <c r="G64" s="205"/>
      <c r="H64" s="205"/>
      <c r="I64" s="205"/>
      <c r="J64" s="205"/>
      <c r="K64" s="205"/>
      <c r="L64" s="205"/>
      <c r="M64" s="205"/>
      <c r="N64" s="205"/>
      <c r="O64" s="207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</row>
    <row r="65" spans="1:27" ht="12.75" x14ac:dyDescent="0.2">
      <c r="A65" s="207" t="s">
        <v>161</v>
      </c>
      <c r="B65" s="205" t="s">
        <v>162</v>
      </c>
      <c r="C65" s="206"/>
      <c r="D65" s="206"/>
      <c r="E65" s="206"/>
      <c r="F65" s="205"/>
      <c r="G65" s="205"/>
      <c r="H65" s="205"/>
      <c r="I65" s="205"/>
      <c r="J65" s="205"/>
      <c r="K65" s="205"/>
      <c r="L65" s="205"/>
      <c r="M65" s="205"/>
      <c r="N65" s="205"/>
      <c r="O65" s="207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</row>
    <row r="66" spans="1:27" ht="12.75" x14ac:dyDescent="0.2">
      <c r="A66" s="207" t="s">
        <v>163</v>
      </c>
      <c r="B66" s="205" t="s">
        <v>142</v>
      </c>
      <c r="C66" s="206"/>
      <c r="D66" s="206"/>
      <c r="E66" s="206"/>
      <c r="F66" s="205"/>
      <c r="G66" s="205"/>
      <c r="H66" s="205"/>
      <c r="I66" s="205"/>
      <c r="J66" s="205"/>
      <c r="K66" s="205"/>
      <c r="L66" s="205"/>
      <c r="M66" s="205"/>
      <c r="N66" s="205"/>
      <c r="O66" s="207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</row>
    <row r="67" spans="1:27" ht="12.75" x14ac:dyDescent="0.2">
      <c r="A67" s="207" t="s">
        <v>164</v>
      </c>
      <c r="B67" s="205" t="s">
        <v>165</v>
      </c>
      <c r="C67" s="206"/>
      <c r="D67" s="206"/>
      <c r="E67" s="206"/>
      <c r="F67" s="205"/>
      <c r="G67" s="205"/>
      <c r="H67" s="205"/>
      <c r="I67" s="205"/>
      <c r="J67" s="205"/>
      <c r="K67" s="205"/>
      <c r="L67" s="205"/>
      <c r="M67" s="205"/>
      <c r="N67" s="205"/>
      <c r="O67" s="207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</row>
    <row r="68" spans="1:27" ht="12.75" x14ac:dyDescent="0.2">
      <c r="A68" s="207" t="s">
        <v>166</v>
      </c>
      <c r="B68" s="207" t="s">
        <v>142</v>
      </c>
      <c r="C68" s="206"/>
      <c r="D68" s="206"/>
      <c r="E68" s="206"/>
      <c r="F68" s="205"/>
      <c r="G68" s="205"/>
      <c r="H68" s="207"/>
      <c r="I68" s="207"/>
      <c r="J68" s="207"/>
      <c r="K68" s="207"/>
      <c r="L68" s="207"/>
      <c r="M68" s="207"/>
      <c r="N68" s="207"/>
      <c r="O68" s="207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</row>
    <row r="69" spans="1:27" ht="12.75" x14ac:dyDescent="0.2">
      <c r="A69" s="207" t="s">
        <v>167</v>
      </c>
      <c r="B69" s="205" t="s">
        <v>168</v>
      </c>
      <c r="C69" s="206"/>
      <c r="D69" s="206"/>
      <c r="E69" s="206"/>
      <c r="F69" s="205"/>
      <c r="G69" s="205"/>
      <c r="H69" s="205"/>
      <c r="I69" s="205"/>
      <c r="J69" s="205"/>
      <c r="K69" s="205"/>
      <c r="L69" s="205"/>
      <c r="M69" s="205"/>
      <c r="N69" s="205"/>
      <c r="O69" s="207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</row>
    <row r="70" spans="1:27" ht="12.75" x14ac:dyDescent="0.2">
      <c r="A70" s="207" t="s">
        <v>169</v>
      </c>
      <c r="B70" s="205" t="s">
        <v>170</v>
      </c>
      <c r="C70" s="206"/>
      <c r="D70" s="206"/>
      <c r="E70" s="206"/>
      <c r="F70" s="205"/>
      <c r="G70" s="205"/>
      <c r="H70" s="205"/>
      <c r="I70" s="205"/>
      <c r="J70" s="205"/>
      <c r="K70" s="205"/>
      <c r="L70" s="205"/>
      <c r="M70" s="205"/>
      <c r="N70" s="205"/>
      <c r="O70" s="207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</row>
    <row r="71" spans="1:27" ht="12.75" x14ac:dyDescent="0.2">
      <c r="A71" s="207" t="s">
        <v>171</v>
      </c>
      <c r="B71" s="205" t="s">
        <v>172</v>
      </c>
      <c r="C71" s="206"/>
      <c r="D71" s="206"/>
      <c r="E71" s="206"/>
      <c r="F71" s="205"/>
      <c r="G71" s="205"/>
      <c r="H71" s="205"/>
      <c r="I71" s="205"/>
      <c r="J71" s="205"/>
      <c r="K71" s="205"/>
      <c r="L71" s="205"/>
      <c r="M71" s="205"/>
      <c r="N71" s="205"/>
      <c r="O71" s="207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</row>
    <row r="72" spans="1:27" ht="12.75" x14ac:dyDescent="0.2">
      <c r="A72" s="207" t="s">
        <v>173</v>
      </c>
      <c r="B72" s="205" t="s">
        <v>174</v>
      </c>
      <c r="C72" s="206"/>
      <c r="D72" s="206"/>
      <c r="E72" s="206"/>
      <c r="F72" s="205"/>
      <c r="G72" s="205"/>
      <c r="H72" s="205"/>
      <c r="I72" s="205"/>
      <c r="J72" s="205"/>
      <c r="K72" s="205"/>
      <c r="L72" s="205"/>
      <c r="M72" s="205"/>
      <c r="N72" s="205"/>
      <c r="O72" s="207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</row>
    <row r="73" spans="1:27" ht="12.75" x14ac:dyDescent="0.2">
      <c r="A73" s="207" t="s">
        <v>175</v>
      </c>
      <c r="B73" s="205" t="s">
        <v>176</v>
      </c>
      <c r="C73" s="206"/>
      <c r="D73" s="206"/>
      <c r="E73" s="206"/>
      <c r="F73" s="205"/>
      <c r="G73" s="205"/>
      <c r="H73" s="205"/>
      <c r="I73" s="205"/>
      <c r="J73" s="205"/>
      <c r="K73" s="205"/>
      <c r="L73" s="205"/>
      <c r="M73" s="205"/>
      <c r="N73" s="205"/>
      <c r="O73" s="207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</row>
    <row r="74" spans="1:27" ht="12.75" x14ac:dyDescent="0.2">
      <c r="C74" s="214"/>
      <c r="D74" s="214"/>
      <c r="E74" s="214"/>
      <c r="F74" s="208"/>
      <c r="G74" s="208"/>
      <c r="H74" s="208"/>
      <c r="I74" s="208"/>
    </row>
    <row r="75" spans="1:27" ht="12.75" x14ac:dyDescent="0.2">
      <c r="A75" s="207"/>
      <c r="B75" s="205"/>
      <c r="C75" s="206"/>
      <c r="D75" s="206"/>
      <c r="E75" s="206"/>
      <c r="F75" s="205"/>
      <c r="G75" s="205"/>
      <c r="H75" s="205"/>
      <c r="I75" s="205"/>
      <c r="J75" s="205"/>
      <c r="K75" s="205"/>
      <c r="L75" s="205"/>
      <c r="M75" s="205"/>
      <c r="N75" s="205"/>
      <c r="O75" s="207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</row>
    <row r="76" spans="1:27" ht="12.75" x14ac:dyDescent="0.2">
      <c r="A76" s="207"/>
      <c r="B76" s="205"/>
      <c r="C76" s="206"/>
      <c r="D76" s="206"/>
      <c r="E76" s="206"/>
      <c r="F76" s="205"/>
      <c r="G76" s="205"/>
      <c r="H76" s="205"/>
      <c r="I76" s="205"/>
      <c r="J76" s="205"/>
      <c r="K76" s="205"/>
      <c r="L76" s="205"/>
      <c r="M76" s="205"/>
      <c r="N76" s="205"/>
      <c r="O76" s="207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</row>
    <row r="77" spans="1:27" ht="12.75" x14ac:dyDescent="0.2">
      <c r="A77" s="215"/>
      <c r="B77" s="215"/>
      <c r="C77" s="216"/>
      <c r="D77" s="216"/>
      <c r="E77" s="216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</row>
    <row r="78" spans="1:27" ht="12.75" x14ac:dyDescent="0.2">
      <c r="A78" s="215"/>
      <c r="B78" s="215"/>
      <c r="C78" s="216"/>
      <c r="D78" s="216"/>
      <c r="E78" s="216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</row>
    <row r="79" spans="1:27" ht="12.75" x14ac:dyDescent="0.2">
      <c r="A79" s="207"/>
      <c r="B79" s="205"/>
      <c r="C79" s="206"/>
      <c r="D79" s="206"/>
      <c r="E79" s="206"/>
      <c r="F79" s="205"/>
      <c r="G79" s="205"/>
      <c r="H79" s="205"/>
      <c r="I79" s="205"/>
      <c r="J79" s="205"/>
      <c r="K79" s="205"/>
      <c r="L79" s="205"/>
      <c r="M79" s="205"/>
      <c r="N79" s="205"/>
      <c r="O79" s="207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</row>
    <row r="80" spans="1:27" ht="12.75" x14ac:dyDescent="0.2">
      <c r="A80" s="207"/>
      <c r="B80" s="205"/>
      <c r="C80" s="206"/>
      <c r="D80" s="206"/>
      <c r="E80" s="206"/>
      <c r="F80" s="205"/>
      <c r="G80" s="205"/>
      <c r="H80" s="205"/>
      <c r="I80" s="205"/>
      <c r="J80" s="205"/>
      <c r="K80" s="205"/>
      <c r="L80" s="205"/>
      <c r="M80" s="205"/>
      <c r="N80" s="205"/>
      <c r="O80" s="207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</row>
    <row r="81" spans="1:27" ht="12.75" x14ac:dyDescent="0.2">
      <c r="A81" s="207"/>
      <c r="B81" s="205"/>
      <c r="C81" s="206"/>
      <c r="D81" s="206"/>
      <c r="E81" s="206"/>
      <c r="F81" s="205"/>
      <c r="G81" s="205"/>
      <c r="H81" s="205"/>
      <c r="I81" s="205"/>
      <c r="J81" s="205"/>
      <c r="K81" s="205"/>
      <c r="L81" s="205"/>
      <c r="M81" s="205"/>
      <c r="N81" s="205"/>
      <c r="O81" s="207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</row>
    <row r="82" spans="1:27" ht="12.75" x14ac:dyDescent="0.2">
      <c r="A82" s="207"/>
      <c r="B82" s="205"/>
      <c r="C82" s="206"/>
      <c r="D82" s="206"/>
      <c r="E82" s="206"/>
      <c r="F82" s="205"/>
      <c r="G82" s="205"/>
      <c r="H82" s="205"/>
      <c r="I82" s="205"/>
      <c r="J82" s="205"/>
      <c r="K82" s="205"/>
      <c r="L82" s="205"/>
      <c r="M82" s="205"/>
      <c r="N82" s="205"/>
      <c r="O82" s="207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</row>
    <row r="83" spans="1:27" ht="12.75" x14ac:dyDescent="0.2">
      <c r="A83" s="215"/>
      <c r="B83" s="215"/>
      <c r="C83" s="216"/>
      <c r="D83" s="216"/>
      <c r="E83" s="216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</row>
    <row r="84" spans="1:27" ht="12.75" x14ac:dyDescent="0.2">
      <c r="A84" s="215"/>
      <c r="B84" s="215"/>
      <c r="C84" s="216"/>
      <c r="D84" s="216"/>
      <c r="E84" s="216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</row>
    <row r="85" spans="1:27" ht="12.75" x14ac:dyDescent="0.2">
      <c r="A85" s="208"/>
      <c r="B85" s="208"/>
      <c r="C85" s="214"/>
      <c r="D85" s="214"/>
      <c r="E85" s="214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</row>
    <row r="86" spans="1:27" ht="12.75" x14ac:dyDescent="0.2">
      <c r="A86" s="207"/>
      <c r="B86" s="205"/>
      <c r="C86" s="206"/>
      <c r="D86" s="206"/>
      <c r="E86" s="206"/>
      <c r="F86" s="205"/>
      <c r="G86" s="205"/>
      <c r="H86" s="205"/>
      <c r="I86" s="205"/>
      <c r="J86" s="205"/>
      <c r="K86" s="205"/>
      <c r="L86" s="205"/>
      <c r="M86" s="205"/>
      <c r="N86" s="205"/>
      <c r="O86" s="207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</row>
    <row r="87" spans="1:27" ht="12.75" x14ac:dyDescent="0.2">
      <c r="A87" s="207"/>
      <c r="B87" s="205"/>
      <c r="C87" s="206"/>
      <c r="D87" s="206"/>
      <c r="E87" s="206"/>
      <c r="F87" s="205"/>
      <c r="G87" s="205"/>
      <c r="H87" s="205"/>
      <c r="I87" s="205"/>
      <c r="J87" s="205"/>
      <c r="K87" s="205"/>
      <c r="L87" s="205"/>
      <c r="M87" s="205"/>
      <c r="N87" s="205"/>
      <c r="O87" s="207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</row>
    <row r="88" spans="1:27" ht="12.75" x14ac:dyDescent="0.2">
      <c r="A88" s="207"/>
      <c r="B88" s="205"/>
      <c r="C88" s="206"/>
      <c r="D88" s="206"/>
      <c r="E88" s="206"/>
      <c r="F88" s="205"/>
      <c r="G88" s="205"/>
      <c r="H88" s="205"/>
      <c r="I88" s="205"/>
      <c r="J88" s="205"/>
      <c r="K88" s="205"/>
      <c r="L88" s="205"/>
      <c r="M88" s="205"/>
      <c r="N88" s="205"/>
      <c r="O88" s="207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</row>
    <row r="89" spans="1:27" ht="12.75" x14ac:dyDescent="0.2">
      <c r="A89" s="215"/>
      <c r="B89" s="215"/>
      <c r="C89" s="216"/>
      <c r="D89" s="216"/>
      <c r="E89" s="216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</row>
    <row r="90" spans="1:27" ht="12.75" x14ac:dyDescent="0.2">
      <c r="A90" s="215"/>
      <c r="B90" s="215"/>
      <c r="C90" s="216"/>
      <c r="D90" s="216"/>
      <c r="E90" s="216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</row>
    <row r="91" spans="1:27" ht="12.75" x14ac:dyDescent="0.2">
      <c r="A91" s="208"/>
      <c r="B91" s="208"/>
      <c r="C91" s="214"/>
      <c r="D91" s="214"/>
      <c r="E91" s="214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</row>
    <row r="92" spans="1:27" ht="12.75" x14ac:dyDescent="0.2">
      <c r="A92" s="207"/>
      <c r="B92" s="205"/>
      <c r="C92" s="206"/>
      <c r="D92" s="206"/>
      <c r="E92" s="206"/>
      <c r="F92" s="205"/>
      <c r="G92" s="205"/>
      <c r="H92" s="205"/>
      <c r="I92" s="205"/>
      <c r="J92" s="205"/>
      <c r="K92" s="205"/>
      <c r="L92" s="205"/>
      <c r="M92" s="205"/>
      <c r="N92" s="205"/>
      <c r="O92" s="207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</row>
    <row r="93" spans="1:27" ht="12.75" x14ac:dyDescent="0.2">
      <c r="A93" s="207"/>
      <c r="B93" s="205"/>
      <c r="C93" s="206"/>
      <c r="D93" s="206"/>
      <c r="E93" s="206"/>
      <c r="F93" s="205"/>
      <c r="G93" s="205"/>
      <c r="H93" s="205"/>
      <c r="I93" s="205"/>
      <c r="J93" s="205"/>
      <c r="K93" s="205"/>
      <c r="L93" s="205"/>
      <c r="M93" s="205"/>
      <c r="N93" s="205"/>
      <c r="O93" s="207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</row>
    <row r="94" spans="1:27" ht="12.75" x14ac:dyDescent="0.2">
      <c r="A94" s="207"/>
      <c r="B94" s="205"/>
      <c r="C94" s="206"/>
      <c r="D94" s="206"/>
      <c r="E94" s="206"/>
      <c r="F94" s="205"/>
      <c r="G94" s="205"/>
      <c r="H94" s="205"/>
      <c r="I94" s="205"/>
      <c r="J94" s="205"/>
      <c r="K94" s="205"/>
      <c r="L94" s="205"/>
      <c r="M94" s="205"/>
      <c r="N94" s="205"/>
      <c r="O94" s="207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</row>
    <row r="95" spans="1:27" ht="12.75" x14ac:dyDescent="0.2">
      <c r="A95" s="215"/>
      <c r="B95" s="215"/>
      <c r="C95" s="216"/>
      <c r="D95" s="216"/>
      <c r="E95" s="216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</row>
    <row r="96" spans="1:27" ht="12.75" x14ac:dyDescent="0.2">
      <c r="A96" s="215"/>
      <c r="B96" s="215"/>
      <c r="C96" s="216"/>
      <c r="D96" s="216"/>
      <c r="E96" s="216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</row>
    <row r="97" spans="1:27" ht="12.75" x14ac:dyDescent="0.2">
      <c r="A97" s="207"/>
      <c r="B97" s="205"/>
      <c r="C97" s="206"/>
      <c r="D97" s="206"/>
      <c r="E97" s="206"/>
      <c r="F97" s="205"/>
      <c r="G97" s="205"/>
      <c r="H97" s="205"/>
      <c r="I97" s="205"/>
      <c r="J97" s="205"/>
      <c r="K97" s="205"/>
      <c r="L97" s="205"/>
      <c r="M97" s="205"/>
      <c r="N97" s="205"/>
      <c r="O97" s="207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</row>
    <row r="98" spans="1:27" ht="12.75" x14ac:dyDescent="0.2">
      <c r="A98" s="207"/>
      <c r="B98" s="205"/>
      <c r="C98" s="206"/>
      <c r="D98" s="206"/>
      <c r="E98" s="206"/>
      <c r="F98" s="205"/>
      <c r="G98" s="205"/>
      <c r="H98" s="205"/>
      <c r="I98" s="205"/>
      <c r="J98" s="205"/>
      <c r="K98" s="205"/>
      <c r="L98" s="205"/>
      <c r="M98" s="205"/>
      <c r="N98" s="205"/>
      <c r="O98" s="207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</row>
    <row r="99" spans="1:27" ht="12.75" x14ac:dyDescent="0.2">
      <c r="A99" s="207"/>
      <c r="B99" s="205"/>
      <c r="C99" s="206"/>
      <c r="D99" s="206"/>
      <c r="E99" s="206"/>
      <c r="F99" s="205"/>
      <c r="G99" s="205"/>
      <c r="H99" s="205"/>
      <c r="I99" s="205"/>
      <c r="J99" s="205"/>
      <c r="K99" s="205"/>
      <c r="L99" s="205"/>
      <c r="M99" s="205"/>
      <c r="N99" s="205"/>
      <c r="O99" s="207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</row>
    <row r="100" spans="1:27" ht="12.75" x14ac:dyDescent="0.2">
      <c r="A100" s="207"/>
      <c r="B100" s="205"/>
      <c r="C100" s="206"/>
      <c r="D100" s="206"/>
      <c r="E100" s="206"/>
      <c r="F100" s="205"/>
      <c r="G100" s="205"/>
      <c r="H100" s="205"/>
      <c r="I100" s="205"/>
      <c r="J100" s="205"/>
      <c r="K100" s="205"/>
      <c r="L100" s="205"/>
      <c r="M100" s="205"/>
      <c r="N100" s="205"/>
      <c r="O100" s="207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</row>
    <row r="101" spans="1:27" ht="12.75" x14ac:dyDescent="0.2">
      <c r="A101" s="215"/>
      <c r="B101" s="215"/>
      <c r="C101" s="216"/>
      <c r="D101" s="216"/>
      <c r="E101" s="216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</row>
    <row r="102" spans="1:27" ht="12.75" x14ac:dyDescent="0.2">
      <c r="A102" s="215"/>
      <c r="B102" s="215"/>
      <c r="C102" s="216"/>
      <c r="D102" s="216"/>
      <c r="E102" s="216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</row>
    <row r="103" spans="1:27" ht="12.75" x14ac:dyDescent="0.2">
      <c r="A103" s="207"/>
      <c r="B103" s="205"/>
      <c r="C103" s="206"/>
      <c r="D103" s="206"/>
      <c r="E103" s="206"/>
      <c r="F103" s="205"/>
      <c r="G103" s="205"/>
      <c r="H103" s="205"/>
      <c r="I103" s="205"/>
      <c r="J103" s="205"/>
      <c r="K103" s="205"/>
      <c r="L103" s="205"/>
      <c r="M103" s="205"/>
      <c r="N103" s="205"/>
      <c r="O103" s="207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</row>
    <row r="104" spans="1:27" ht="12.75" x14ac:dyDescent="0.2">
      <c r="A104" s="207"/>
      <c r="B104" s="205"/>
      <c r="C104" s="206"/>
      <c r="D104" s="206"/>
      <c r="E104" s="206"/>
      <c r="F104" s="205"/>
      <c r="G104" s="205"/>
      <c r="H104" s="205"/>
      <c r="I104" s="205"/>
      <c r="J104" s="205"/>
      <c r="K104" s="205"/>
      <c r="L104" s="205"/>
      <c r="M104" s="205"/>
      <c r="N104" s="205"/>
      <c r="O104" s="207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</row>
    <row r="105" spans="1:27" ht="12.75" x14ac:dyDescent="0.2">
      <c r="A105" s="207"/>
      <c r="B105" s="205"/>
      <c r="C105" s="206"/>
      <c r="D105" s="206"/>
      <c r="E105" s="206"/>
      <c r="F105" s="205"/>
      <c r="G105" s="205"/>
      <c r="H105" s="205"/>
      <c r="I105" s="205"/>
      <c r="J105" s="205"/>
      <c r="K105" s="205"/>
      <c r="L105" s="205"/>
      <c r="M105" s="205"/>
      <c r="N105" s="205"/>
      <c r="O105" s="207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</row>
    <row r="106" spans="1:27" ht="12.75" x14ac:dyDescent="0.2">
      <c r="A106" s="207"/>
      <c r="B106" s="205"/>
      <c r="C106" s="206"/>
      <c r="D106" s="206"/>
      <c r="E106" s="206"/>
      <c r="F106" s="205"/>
      <c r="G106" s="205"/>
      <c r="H106" s="205"/>
      <c r="I106" s="205"/>
      <c r="J106" s="205"/>
      <c r="K106" s="205"/>
      <c r="L106" s="205"/>
      <c r="M106" s="205"/>
      <c r="N106" s="205"/>
      <c r="O106" s="207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</row>
    <row r="107" spans="1:27" ht="12.75" x14ac:dyDescent="0.2">
      <c r="A107" s="215"/>
      <c r="B107" s="215"/>
      <c r="C107" s="216"/>
      <c r="D107" s="216"/>
      <c r="E107" s="216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</row>
    <row r="108" spans="1:27" ht="12.75" x14ac:dyDescent="0.2">
      <c r="A108" s="215"/>
      <c r="B108" s="215"/>
      <c r="C108" s="216"/>
      <c r="D108" s="216"/>
      <c r="E108" s="216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</row>
    <row r="109" spans="1:27" ht="12.75" x14ac:dyDescent="0.2">
      <c r="A109" s="208"/>
      <c r="B109" s="208"/>
      <c r="C109" s="214"/>
      <c r="D109" s="214"/>
      <c r="E109" s="214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</row>
    <row r="110" spans="1:27" ht="12.75" x14ac:dyDescent="0.2">
      <c r="A110" s="207"/>
      <c r="B110" s="205"/>
      <c r="C110" s="206"/>
      <c r="D110" s="206"/>
      <c r="E110" s="206"/>
      <c r="F110" s="205"/>
      <c r="G110" s="205"/>
      <c r="H110" s="205"/>
      <c r="I110" s="205"/>
      <c r="J110" s="205"/>
      <c r="K110" s="205"/>
      <c r="L110" s="205"/>
      <c r="M110" s="205"/>
      <c r="N110" s="205"/>
      <c r="O110" s="207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</row>
    <row r="111" spans="1:27" ht="12.75" x14ac:dyDescent="0.2">
      <c r="A111" s="207"/>
      <c r="B111" s="205"/>
      <c r="C111" s="206"/>
      <c r="D111" s="206"/>
      <c r="E111" s="206"/>
      <c r="F111" s="205"/>
      <c r="G111" s="205"/>
      <c r="H111" s="205"/>
      <c r="I111" s="205"/>
      <c r="J111" s="205"/>
      <c r="K111" s="205"/>
      <c r="L111" s="205"/>
      <c r="M111" s="205"/>
      <c r="N111" s="205"/>
      <c r="O111" s="207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</row>
    <row r="112" spans="1:27" ht="12.75" x14ac:dyDescent="0.2">
      <c r="A112" s="207"/>
      <c r="B112" s="205"/>
      <c r="C112" s="206"/>
      <c r="D112" s="206"/>
      <c r="E112" s="206"/>
      <c r="F112" s="205"/>
      <c r="G112" s="205"/>
      <c r="H112" s="205"/>
      <c r="I112" s="205"/>
      <c r="J112" s="205"/>
      <c r="K112" s="205"/>
      <c r="L112" s="205"/>
      <c r="M112" s="205"/>
      <c r="N112" s="205"/>
      <c r="O112" s="207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</row>
    <row r="113" spans="1:27" ht="12.75" x14ac:dyDescent="0.2">
      <c r="A113" s="215"/>
      <c r="B113" s="215"/>
      <c r="C113" s="216"/>
      <c r="D113" s="216"/>
      <c r="E113" s="216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</row>
    <row r="114" spans="1:27" ht="12.75" x14ac:dyDescent="0.2">
      <c r="A114" s="215"/>
      <c r="B114" s="215"/>
      <c r="C114" s="216"/>
      <c r="D114" s="216"/>
      <c r="E114" s="216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</row>
    <row r="115" spans="1:27" ht="12.75" x14ac:dyDescent="0.2">
      <c r="A115" s="208"/>
      <c r="B115" s="208"/>
      <c r="C115" s="214"/>
      <c r="D115" s="214"/>
      <c r="E115" s="214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</row>
    <row r="116" spans="1:27" ht="12.75" x14ac:dyDescent="0.2">
      <c r="A116" s="207"/>
      <c r="B116" s="205"/>
      <c r="C116" s="206"/>
      <c r="D116" s="206"/>
      <c r="E116" s="206"/>
      <c r="F116" s="205"/>
      <c r="G116" s="205"/>
      <c r="H116" s="205"/>
      <c r="I116" s="205"/>
      <c r="J116" s="205"/>
      <c r="K116" s="205"/>
      <c r="L116" s="205"/>
      <c r="M116" s="205"/>
      <c r="N116" s="205"/>
      <c r="O116" s="207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</row>
    <row r="117" spans="1:27" ht="12.75" x14ac:dyDescent="0.2">
      <c r="A117" s="207"/>
      <c r="B117" s="205"/>
      <c r="C117" s="206"/>
      <c r="D117" s="206"/>
      <c r="E117" s="206"/>
      <c r="F117" s="205"/>
      <c r="G117" s="205"/>
      <c r="H117" s="205"/>
      <c r="I117" s="205"/>
      <c r="J117" s="205"/>
      <c r="K117" s="205"/>
      <c r="L117" s="205"/>
      <c r="M117" s="205"/>
      <c r="N117" s="205"/>
      <c r="O117" s="207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</row>
    <row r="118" spans="1:27" ht="12.75" x14ac:dyDescent="0.2">
      <c r="A118" s="207"/>
      <c r="B118" s="205"/>
      <c r="C118" s="206"/>
      <c r="D118" s="206"/>
      <c r="E118" s="206"/>
      <c r="F118" s="205"/>
      <c r="G118" s="205"/>
      <c r="H118" s="205"/>
      <c r="I118" s="205"/>
      <c r="J118" s="205"/>
      <c r="K118" s="205"/>
      <c r="L118" s="205"/>
      <c r="M118" s="205"/>
      <c r="N118" s="205"/>
      <c r="O118" s="207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</row>
    <row r="119" spans="1:27" ht="12.75" x14ac:dyDescent="0.2">
      <c r="A119" s="215"/>
      <c r="B119" s="215"/>
      <c r="C119" s="216"/>
      <c r="D119" s="216"/>
      <c r="E119" s="216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</row>
    <row r="120" spans="1:27" ht="12.75" x14ac:dyDescent="0.2">
      <c r="A120" s="215"/>
      <c r="B120" s="215"/>
      <c r="C120" s="216"/>
      <c r="D120" s="216"/>
      <c r="E120" s="216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</row>
    <row r="121" spans="1:27" ht="12.75" x14ac:dyDescent="0.2">
      <c r="A121" s="208"/>
      <c r="B121" s="208"/>
      <c r="C121" s="214"/>
      <c r="D121" s="214"/>
      <c r="E121" s="214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</row>
    <row r="122" spans="1:27" ht="12.75" x14ac:dyDescent="0.2">
      <c r="A122" s="208"/>
      <c r="B122" s="208"/>
      <c r="C122" s="214"/>
      <c r="D122" s="214"/>
      <c r="E122" s="214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</row>
    <row r="123" spans="1:27" ht="12.75" x14ac:dyDescent="0.2">
      <c r="C123" s="214"/>
      <c r="D123" s="214"/>
      <c r="E123" s="214"/>
      <c r="F123" s="208"/>
      <c r="G123" s="208"/>
      <c r="H123" s="208"/>
      <c r="I123" s="208"/>
    </row>
    <row r="124" spans="1:27" ht="12.75" x14ac:dyDescent="0.2">
      <c r="C124" s="214"/>
      <c r="D124" s="214"/>
      <c r="E124" s="214"/>
      <c r="F124" s="208"/>
      <c r="G124" s="208"/>
      <c r="H124" s="208"/>
      <c r="I124" s="208"/>
    </row>
    <row r="125" spans="1:27" ht="12.75" x14ac:dyDescent="0.2">
      <c r="C125" s="214"/>
      <c r="D125" s="214"/>
      <c r="E125" s="214"/>
      <c r="F125" s="208"/>
      <c r="G125" s="208"/>
      <c r="H125" s="208"/>
      <c r="I125" s="208"/>
    </row>
    <row r="126" spans="1:27" ht="12.75" x14ac:dyDescent="0.2">
      <c r="C126" s="214"/>
      <c r="D126" s="214"/>
      <c r="E126" s="214"/>
      <c r="F126" s="208"/>
      <c r="G126" s="208"/>
      <c r="H126" s="208"/>
      <c r="I126" s="208"/>
    </row>
    <row r="127" spans="1:27" ht="12.75" x14ac:dyDescent="0.2">
      <c r="C127" s="214"/>
      <c r="D127" s="214"/>
      <c r="E127" s="214"/>
      <c r="F127" s="208"/>
      <c r="G127" s="208"/>
      <c r="H127" s="208"/>
      <c r="I127" s="208"/>
    </row>
    <row r="128" spans="1:27" ht="12.75" x14ac:dyDescent="0.2">
      <c r="C128" s="214"/>
      <c r="D128" s="214"/>
      <c r="E128" s="214"/>
      <c r="F128" s="208"/>
      <c r="G128" s="208"/>
      <c r="H128" s="208"/>
      <c r="I128" s="208"/>
    </row>
    <row r="129" spans="3:9" ht="12.75" x14ac:dyDescent="0.2">
      <c r="C129" s="214"/>
      <c r="D129" s="214"/>
      <c r="E129" s="214"/>
      <c r="F129" s="208"/>
      <c r="G129" s="208"/>
      <c r="H129" s="208"/>
      <c r="I129" s="208"/>
    </row>
    <row r="130" spans="3:9" ht="12.75" x14ac:dyDescent="0.2">
      <c r="C130" s="214"/>
      <c r="D130" s="214"/>
      <c r="E130" s="214"/>
      <c r="F130" s="208"/>
      <c r="G130" s="208"/>
      <c r="H130" s="208"/>
      <c r="I130" s="208"/>
    </row>
    <row r="131" spans="3:9" ht="12.75" x14ac:dyDescent="0.2">
      <c r="C131" s="214"/>
      <c r="D131" s="214"/>
      <c r="E131" s="214"/>
      <c r="F131" s="208"/>
      <c r="G131" s="208"/>
      <c r="H131" s="208"/>
      <c r="I131" s="208"/>
    </row>
    <row r="132" spans="3:9" ht="12.75" x14ac:dyDescent="0.2">
      <c r="C132" s="214"/>
      <c r="D132" s="214"/>
      <c r="E132" s="214"/>
      <c r="F132" s="208"/>
      <c r="G132" s="208"/>
      <c r="H132" s="208"/>
      <c r="I132" s="208"/>
    </row>
    <row r="133" spans="3:9" ht="12.75" x14ac:dyDescent="0.2">
      <c r="C133" s="214"/>
      <c r="D133" s="214"/>
      <c r="E133" s="214"/>
      <c r="F133" s="208"/>
      <c r="G133" s="208"/>
      <c r="H133" s="208"/>
      <c r="I133" s="208"/>
    </row>
    <row r="134" spans="3:9" ht="12.75" x14ac:dyDescent="0.2">
      <c r="C134" s="214"/>
      <c r="D134" s="214"/>
      <c r="E134" s="214"/>
      <c r="F134" s="208"/>
      <c r="G134" s="208"/>
      <c r="H134" s="208"/>
      <c r="I134" s="208"/>
    </row>
    <row r="135" spans="3:9" ht="12.75" x14ac:dyDescent="0.2">
      <c r="C135" s="214"/>
      <c r="D135" s="214"/>
      <c r="E135" s="214"/>
      <c r="F135" s="208"/>
      <c r="G135" s="208"/>
      <c r="H135" s="208"/>
      <c r="I135" s="208"/>
    </row>
    <row r="136" spans="3:9" ht="12.75" x14ac:dyDescent="0.2">
      <c r="C136" s="214"/>
      <c r="D136" s="214"/>
      <c r="E136" s="214"/>
      <c r="F136" s="208"/>
      <c r="G136" s="208"/>
      <c r="H136" s="208"/>
      <c r="I136" s="208"/>
    </row>
    <row r="137" spans="3:9" ht="12.75" x14ac:dyDescent="0.2">
      <c r="C137" s="214"/>
      <c r="D137" s="214"/>
      <c r="E137" s="214"/>
      <c r="F137" s="208"/>
      <c r="G137" s="208"/>
      <c r="H137" s="208"/>
      <c r="I137" s="208"/>
    </row>
    <row r="138" spans="3:9" ht="12.75" x14ac:dyDescent="0.2">
      <c r="C138" s="214"/>
      <c r="D138" s="214"/>
      <c r="E138" s="214"/>
      <c r="F138" s="208"/>
      <c r="G138" s="208"/>
      <c r="H138" s="208"/>
      <c r="I138" s="208"/>
    </row>
    <row r="139" spans="3:9" ht="12.75" x14ac:dyDescent="0.2">
      <c r="C139" s="214"/>
      <c r="D139" s="214"/>
      <c r="E139" s="214"/>
      <c r="F139" s="208"/>
      <c r="G139" s="208"/>
      <c r="H139" s="208"/>
      <c r="I139" s="208"/>
    </row>
    <row r="140" spans="3:9" ht="12.75" x14ac:dyDescent="0.2">
      <c r="C140" s="214"/>
      <c r="D140" s="214"/>
      <c r="E140" s="214"/>
      <c r="F140" s="208"/>
      <c r="G140" s="208"/>
      <c r="H140" s="208"/>
      <c r="I140" s="208"/>
    </row>
    <row r="141" spans="3:9" ht="12.75" x14ac:dyDescent="0.2">
      <c r="C141" s="214"/>
      <c r="D141" s="214"/>
      <c r="E141" s="214"/>
      <c r="F141" s="208"/>
      <c r="G141" s="208"/>
      <c r="H141" s="208"/>
      <c r="I141" s="208"/>
    </row>
    <row r="142" spans="3:9" ht="12.75" x14ac:dyDescent="0.2">
      <c r="C142" s="214"/>
      <c r="D142" s="214"/>
      <c r="E142" s="214"/>
      <c r="F142" s="208"/>
      <c r="G142" s="208"/>
      <c r="H142" s="208"/>
      <c r="I142" s="208"/>
    </row>
    <row r="143" spans="3:9" ht="12.75" x14ac:dyDescent="0.2">
      <c r="C143" s="214"/>
      <c r="D143" s="214"/>
      <c r="E143" s="214"/>
      <c r="F143" s="208"/>
      <c r="G143" s="208"/>
      <c r="H143" s="208"/>
      <c r="I143" s="208"/>
    </row>
    <row r="144" spans="3:9" ht="12.75" x14ac:dyDescent="0.2">
      <c r="C144" s="214"/>
      <c r="D144" s="214"/>
      <c r="E144" s="214"/>
      <c r="F144" s="208"/>
      <c r="G144" s="208"/>
      <c r="H144" s="208"/>
      <c r="I144" s="208"/>
    </row>
    <row r="145" spans="3:9" ht="12.75" x14ac:dyDescent="0.2">
      <c r="C145" s="214"/>
      <c r="D145" s="214"/>
      <c r="E145" s="214"/>
      <c r="F145" s="208"/>
      <c r="G145" s="208"/>
      <c r="H145" s="208"/>
      <c r="I145" s="208"/>
    </row>
    <row r="146" spans="3:9" ht="12.75" x14ac:dyDescent="0.2">
      <c r="C146" s="214"/>
      <c r="D146" s="214"/>
      <c r="E146" s="214"/>
      <c r="F146" s="208"/>
      <c r="G146" s="208"/>
      <c r="H146" s="208"/>
      <c r="I146" s="208"/>
    </row>
    <row r="147" spans="3:9" ht="12.75" x14ac:dyDescent="0.2">
      <c r="C147" s="214"/>
      <c r="D147" s="214"/>
      <c r="E147" s="214"/>
      <c r="F147" s="208"/>
      <c r="G147" s="208"/>
      <c r="H147" s="208"/>
      <c r="I147" s="208"/>
    </row>
    <row r="148" spans="3:9" ht="12.75" x14ac:dyDescent="0.2">
      <c r="C148" s="214"/>
      <c r="D148" s="214"/>
      <c r="E148" s="214"/>
      <c r="F148" s="208"/>
      <c r="G148" s="208"/>
      <c r="H148" s="208"/>
      <c r="I148" s="208"/>
    </row>
    <row r="149" spans="3:9" ht="12.75" x14ac:dyDescent="0.2">
      <c r="C149" s="214"/>
      <c r="D149" s="214"/>
      <c r="E149" s="214"/>
      <c r="F149" s="208"/>
      <c r="G149" s="208"/>
      <c r="H149" s="208"/>
      <c r="I149" s="208"/>
    </row>
    <row r="150" spans="3:9" ht="12.75" x14ac:dyDescent="0.2">
      <c r="C150" s="214"/>
      <c r="D150" s="214"/>
      <c r="E150" s="214"/>
      <c r="F150" s="208"/>
      <c r="G150" s="208"/>
      <c r="H150" s="208"/>
      <c r="I150" s="208"/>
    </row>
    <row r="151" spans="3:9" ht="12.75" x14ac:dyDescent="0.2">
      <c r="C151" s="214"/>
      <c r="D151" s="214"/>
      <c r="E151" s="214"/>
      <c r="F151" s="208"/>
      <c r="G151" s="208"/>
      <c r="H151" s="208"/>
      <c r="I151" s="208"/>
    </row>
    <row r="152" spans="3:9" ht="12.75" x14ac:dyDescent="0.2">
      <c r="C152" s="214"/>
      <c r="D152" s="214"/>
      <c r="E152" s="214"/>
      <c r="F152" s="208"/>
      <c r="G152" s="208"/>
      <c r="H152" s="208"/>
      <c r="I152" s="208"/>
    </row>
    <row r="153" spans="3:9" ht="12.75" x14ac:dyDescent="0.2">
      <c r="C153" s="214"/>
      <c r="D153" s="214"/>
      <c r="E153" s="214"/>
      <c r="F153" s="208"/>
      <c r="G153" s="208"/>
      <c r="H153" s="208"/>
      <c r="I153" s="208"/>
    </row>
    <row r="154" spans="3:9" ht="12.75" x14ac:dyDescent="0.2">
      <c r="C154" s="214"/>
      <c r="D154" s="214"/>
      <c r="E154" s="214"/>
      <c r="F154" s="208"/>
      <c r="G154" s="208"/>
      <c r="H154" s="208"/>
      <c r="I154" s="208"/>
    </row>
    <row r="155" spans="3:9" ht="12.75" x14ac:dyDescent="0.2">
      <c r="C155" s="214"/>
      <c r="D155" s="214"/>
      <c r="E155" s="214"/>
      <c r="F155" s="208"/>
      <c r="G155" s="208"/>
      <c r="H155" s="208"/>
      <c r="I155" s="208"/>
    </row>
    <row r="156" spans="3:9" ht="12.75" x14ac:dyDescent="0.2">
      <c r="C156" s="214"/>
      <c r="D156" s="214"/>
      <c r="E156" s="214"/>
      <c r="F156" s="208"/>
      <c r="G156" s="208"/>
      <c r="H156" s="208"/>
      <c r="I156" s="208"/>
    </row>
    <row r="157" spans="3:9" ht="12.75" x14ac:dyDescent="0.2">
      <c r="C157" s="214"/>
      <c r="D157" s="214"/>
      <c r="E157" s="214"/>
      <c r="F157" s="208"/>
      <c r="G157" s="208"/>
      <c r="H157" s="208"/>
      <c r="I157" s="208"/>
    </row>
    <row r="158" spans="3:9" ht="12.75" x14ac:dyDescent="0.2">
      <c r="C158" s="214"/>
      <c r="D158" s="214"/>
      <c r="E158" s="214"/>
      <c r="F158" s="208"/>
      <c r="G158" s="208"/>
      <c r="H158" s="208"/>
      <c r="I158" s="208"/>
    </row>
    <row r="159" spans="3:9" ht="12.75" x14ac:dyDescent="0.2">
      <c r="C159" s="214"/>
      <c r="D159" s="214"/>
      <c r="E159" s="214"/>
      <c r="F159" s="208"/>
      <c r="G159" s="208"/>
      <c r="H159" s="208"/>
      <c r="I159" s="208"/>
    </row>
    <row r="160" spans="3:9" ht="12.75" x14ac:dyDescent="0.2">
      <c r="C160" s="214"/>
      <c r="D160" s="214"/>
      <c r="E160" s="214"/>
      <c r="F160" s="208"/>
      <c r="G160" s="208"/>
      <c r="H160" s="208"/>
      <c r="I160" s="208"/>
    </row>
    <row r="161" spans="3:9" ht="12.75" x14ac:dyDescent="0.2">
      <c r="C161" s="214"/>
      <c r="D161" s="214"/>
      <c r="E161" s="214"/>
      <c r="F161" s="208"/>
      <c r="G161" s="208"/>
      <c r="H161" s="208"/>
      <c r="I161" s="208"/>
    </row>
    <row r="162" spans="3:9" ht="12.75" x14ac:dyDescent="0.2">
      <c r="C162" s="214"/>
      <c r="D162" s="214"/>
      <c r="E162" s="214"/>
      <c r="F162" s="208"/>
      <c r="G162" s="208"/>
      <c r="H162" s="208"/>
      <c r="I162" s="208"/>
    </row>
    <row r="163" spans="3:9" ht="12.75" x14ac:dyDescent="0.2">
      <c r="C163" s="214"/>
      <c r="D163" s="214"/>
      <c r="E163" s="214"/>
      <c r="F163" s="208"/>
      <c r="G163" s="208"/>
      <c r="H163" s="208"/>
      <c r="I163" s="208"/>
    </row>
    <row r="164" spans="3:9" ht="12.75" x14ac:dyDescent="0.2">
      <c r="C164" s="214"/>
      <c r="D164" s="214"/>
      <c r="E164" s="214"/>
      <c r="F164" s="208"/>
      <c r="G164" s="208"/>
      <c r="H164" s="208"/>
      <c r="I164" s="208"/>
    </row>
    <row r="165" spans="3:9" ht="12.75" x14ac:dyDescent="0.2">
      <c r="C165" s="214"/>
      <c r="D165" s="214"/>
      <c r="E165" s="214"/>
      <c r="F165" s="208"/>
      <c r="G165" s="208"/>
      <c r="H165" s="208"/>
      <c r="I165" s="208"/>
    </row>
    <row r="166" spans="3:9" ht="12.75" x14ac:dyDescent="0.2">
      <c r="C166" s="214"/>
      <c r="D166" s="214"/>
      <c r="E166" s="214"/>
      <c r="F166" s="208"/>
      <c r="G166" s="208"/>
      <c r="H166" s="208"/>
      <c r="I166" s="208"/>
    </row>
    <row r="167" spans="3:9" ht="12.75" x14ac:dyDescent="0.2">
      <c r="C167" s="214"/>
      <c r="D167" s="214"/>
      <c r="E167" s="214"/>
      <c r="F167" s="208"/>
      <c r="G167" s="208"/>
      <c r="H167" s="208"/>
      <c r="I167" s="208"/>
    </row>
    <row r="168" spans="3:9" ht="12.75" x14ac:dyDescent="0.2">
      <c r="C168" s="214"/>
      <c r="D168" s="214"/>
      <c r="E168" s="214"/>
      <c r="F168" s="208"/>
      <c r="G168" s="208"/>
      <c r="H168" s="208"/>
      <c r="I168" s="208"/>
    </row>
    <row r="169" spans="3:9" ht="12.75" x14ac:dyDescent="0.2">
      <c r="C169" s="214"/>
      <c r="D169" s="214"/>
      <c r="E169" s="214"/>
      <c r="F169" s="208"/>
      <c r="G169" s="208"/>
      <c r="H169" s="208"/>
      <c r="I169" s="208"/>
    </row>
    <row r="170" spans="3:9" ht="12.75" x14ac:dyDescent="0.2">
      <c r="C170" s="214"/>
      <c r="D170" s="214"/>
      <c r="E170" s="214"/>
      <c r="F170" s="208"/>
      <c r="G170" s="208"/>
      <c r="H170" s="208"/>
      <c r="I170" s="208"/>
    </row>
    <row r="171" spans="3:9" ht="12.75" x14ac:dyDescent="0.2">
      <c r="C171" s="214"/>
      <c r="D171" s="214"/>
      <c r="E171" s="214"/>
      <c r="F171" s="208"/>
      <c r="G171" s="208"/>
      <c r="H171" s="208"/>
      <c r="I171" s="208"/>
    </row>
    <row r="172" spans="3:9" ht="12.75" x14ac:dyDescent="0.2">
      <c r="C172" s="214"/>
      <c r="D172" s="214"/>
      <c r="E172" s="214"/>
      <c r="F172" s="208"/>
      <c r="G172" s="208"/>
      <c r="H172" s="208"/>
      <c r="I172" s="208"/>
    </row>
    <row r="173" spans="3:9" ht="12.75" x14ac:dyDescent="0.2">
      <c r="C173" s="214"/>
      <c r="D173" s="214"/>
      <c r="E173" s="214"/>
      <c r="F173" s="208"/>
      <c r="G173" s="208"/>
      <c r="H173" s="208"/>
      <c r="I173" s="208"/>
    </row>
    <row r="174" spans="3:9" ht="12.75" x14ac:dyDescent="0.2">
      <c r="C174" s="214"/>
      <c r="D174" s="214"/>
      <c r="E174" s="214"/>
      <c r="F174" s="208"/>
      <c r="G174" s="208"/>
      <c r="H174" s="208"/>
      <c r="I174" s="208"/>
    </row>
    <row r="175" spans="3:9" ht="12.75" x14ac:dyDescent="0.2">
      <c r="C175" s="214"/>
      <c r="D175" s="214"/>
      <c r="E175" s="214"/>
      <c r="F175" s="208"/>
      <c r="G175" s="208"/>
      <c r="H175" s="208"/>
      <c r="I175" s="208"/>
    </row>
    <row r="176" spans="3:9" ht="12.75" x14ac:dyDescent="0.2">
      <c r="C176" s="214"/>
      <c r="D176" s="214"/>
      <c r="E176" s="214"/>
      <c r="F176" s="208"/>
      <c r="G176" s="208"/>
      <c r="H176" s="208"/>
      <c r="I176" s="208"/>
    </row>
    <row r="177" spans="3:9" ht="12.75" x14ac:dyDescent="0.2">
      <c r="C177" s="214"/>
      <c r="D177" s="214"/>
      <c r="E177" s="214"/>
      <c r="F177" s="208"/>
      <c r="G177" s="208"/>
      <c r="H177" s="208"/>
      <c r="I177" s="208"/>
    </row>
    <row r="178" spans="3:9" ht="12.75" x14ac:dyDescent="0.2">
      <c r="C178" s="214"/>
      <c r="D178" s="214"/>
      <c r="E178" s="214"/>
      <c r="F178" s="208"/>
      <c r="G178" s="208"/>
      <c r="H178" s="208"/>
      <c r="I178" s="208"/>
    </row>
    <row r="179" spans="3:9" ht="12.75" x14ac:dyDescent="0.2">
      <c r="C179" s="214"/>
      <c r="D179" s="214"/>
      <c r="E179" s="214"/>
      <c r="F179" s="208"/>
      <c r="G179" s="208"/>
      <c r="H179" s="208"/>
      <c r="I179" s="208"/>
    </row>
    <row r="180" spans="3:9" ht="12.75" x14ac:dyDescent="0.2">
      <c r="C180" s="214"/>
      <c r="D180" s="214"/>
      <c r="E180" s="214"/>
      <c r="F180" s="208"/>
      <c r="G180" s="208"/>
      <c r="H180" s="208"/>
      <c r="I180" s="208"/>
    </row>
    <row r="181" spans="3:9" ht="12.75" x14ac:dyDescent="0.2">
      <c r="C181" s="214"/>
      <c r="D181" s="214"/>
      <c r="E181" s="214"/>
      <c r="F181" s="208"/>
      <c r="G181" s="208"/>
      <c r="H181" s="208"/>
      <c r="I181" s="208"/>
    </row>
    <row r="182" spans="3:9" ht="12.75" x14ac:dyDescent="0.2">
      <c r="C182" s="214"/>
      <c r="D182" s="214"/>
      <c r="E182" s="214"/>
      <c r="F182" s="208"/>
      <c r="G182" s="208"/>
      <c r="H182" s="208"/>
      <c r="I182" s="208"/>
    </row>
    <row r="183" spans="3:9" ht="12.75" x14ac:dyDescent="0.2">
      <c r="C183" s="214"/>
      <c r="D183" s="214"/>
      <c r="E183" s="214"/>
      <c r="F183" s="208"/>
      <c r="G183" s="208"/>
      <c r="H183" s="208"/>
      <c r="I183" s="208"/>
    </row>
    <row r="184" spans="3:9" ht="12.75" x14ac:dyDescent="0.2">
      <c r="C184" s="214"/>
      <c r="D184" s="214"/>
      <c r="E184" s="214"/>
      <c r="F184" s="208"/>
      <c r="G184" s="208"/>
      <c r="H184" s="208"/>
      <c r="I184" s="208"/>
    </row>
    <row r="185" spans="3:9" ht="12.75" x14ac:dyDescent="0.2">
      <c r="C185" s="214"/>
      <c r="D185" s="214"/>
      <c r="E185" s="214"/>
      <c r="F185" s="208"/>
      <c r="G185" s="208"/>
      <c r="H185" s="208"/>
      <c r="I185" s="208"/>
    </row>
    <row r="186" spans="3:9" ht="12.75" x14ac:dyDescent="0.2">
      <c r="C186" s="214"/>
      <c r="D186" s="214"/>
      <c r="E186" s="214"/>
      <c r="F186" s="208"/>
      <c r="G186" s="208"/>
      <c r="H186" s="208"/>
      <c r="I186" s="208"/>
    </row>
    <row r="187" spans="3:9" ht="12.75" x14ac:dyDescent="0.2">
      <c r="C187" s="214"/>
      <c r="D187" s="214"/>
      <c r="E187" s="214"/>
      <c r="F187" s="208"/>
      <c r="G187" s="208"/>
      <c r="H187" s="208"/>
      <c r="I187" s="208"/>
    </row>
    <row r="188" spans="3:9" ht="12.75" x14ac:dyDescent="0.2">
      <c r="C188" s="214"/>
      <c r="D188" s="214"/>
      <c r="E188" s="214"/>
      <c r="F188" s="208"/>
      <c r="G188" s="208"/>
      <c r="H188" s="208"/>
      <c r="I188" s="208"/>
    </row>
    <row r="189" spans="3:9" ht="12.75" x14ac:dyDescent="0.2">
      <c r="C189" s="214"/>
      <c r="D189" s="214"/>
      <c r="E189" s="214"/>
      <c r="F189" s="208"/>
      <c r="G189" s="208"/>
      <c r="H189" s="208"/>
      <c r="I189" s="208"/>
    </row>
    <row r="190" spans="3:9" ht="12.75" x14ac:dyDescent="0.2">
      <c r="C190" s="214"/>
      <c r="D190" s="214"/>
      <c r="E190" s="214"/>
      <c r="F190" s="208"/>
      <c r="G190" s="208"/>
      <c r="H190" s="208"/>
      <c r="I190" s="208"/>
    </row>
    <row r="191" spans="3:9" ht="12.75" x14ac:dyDescent="0.2">
      <c r="C191" s="214"/>
      <c r="D191" s="214"/>
      <c r="E191" s="214"/>
      <c r="F191" s="208"/>
      <c r="G191" s="208"/>
      <c r="H191" s="208"/>
      <c r="I191" s="208"/>
    </row>
    <row r="192" spans="3:9" ht="12.75" x14ac:dyDescent="0.2">
      <c r="C192" s="214"/>
      <c r="D192" s="214"/>
      <c r="E192" s="214"/>
      <c r="F192" s="208"/>
      <c r="G192" s="208"/>
      <c r="H192" s="208"/>
      <c r="I192" s="208"/>
    </row>
    <row r="193" spans="3:9" ht="12.75" x14ac:dyDescent="0.2">
      <c r="C193" s="214"/>
      <c r="D193" s="214"/>
      <c r="E193" s="214"/>
      <c r="F193" s="208"/>
      <c r="G193" s="208"/>
      <c r="H193" s="208"/>
      <c r="I193" s="208"/>
    </row>
    <row r="194" spans="3:9" ht="12.75" x14ac:dyDescent="0.2">
      <c r="C194" s="214"/>
      <c r="D194" s="214"/>
      <c r="E194" s="214"/>
      <c r="F194" s="208"/>
      <c r="G194" s="208"/>
      <c r="H194" s="208"/>
      <c r="I194" s="208"/>
    </row>
    <row r="195" spans="3:9" ht="12.75" x14ac:dyDescent="0.2">
      <c r="C195" s="214"/>
      <c r="D195" s="214"/>
      <c r="E195" s="214"/>
      <c r="F195" s="208"/>
      <c r="G195" s="208"/>
      <c r="H195" s="208"/>
      <c r="I195" s="208"/>
    </row>
    <row r="196" spans="3:9" ht="12.75" x14ac:dyDescent="0.2">
      <c r="C196" s="214"/>
      <c r="D196" s="214"/>
      <c r="E196" s="214"/>
      <c r="F196" s="208"/>
      <c r="G196" s="208"/>
      <c r="H196" s="208"/>
      <c r="I196" s="208"/>
    </row>
    <row r="197" spans="3:9" ht="12.75" x14ac:dyDescent="0.2">
      <c r="C197" s="214"/>
      <c r="D197" s="214"/>
      <c r="E197" s="214"/>
      <c r="F197" s="208"/>
      <c r="G197" s="208"/>
      <c r="H197" s="208"/>
      <c r="I197" s="208"/>
    </row>
    <row r="198" spans="3:9" ht="12.75" x14ac:dyDescent="0.2">
      <c r="C198" s="214"/>
      <c r="D198" s="214"/>
      <c r="E198" s="214"/>
      <c r="F198" s="208"/>
      <c r="G198" s="208"/>
      <c r="H198" s="208"/>
      <c r="I198" s="208"/>
    </row>
    <row r="199" spans="3:9" ht="12.75" x14ac:dyDescent="0.2">
      <c r="C199" s="214"/>
      <c r="D199" s="214"/>
      <c r="E199" s="214"/>
      <c r="F199" s="208"/>
      <c r="G199" s="208"/>
      <c r="H199" s="208"/>
      <c r="I199" s="208"/>
    </row>
    <row r="200" spans="3:9" ht="12.75" x14ac:dyDescent="0.2">
      <c r="C200" s="214"/>
      <c r="D200" s="214"/>
      <c r="E200" s="214"/>
      <c r="F200" s="208"/>
      <c r="G200" s="208"/>
      <c r="H200" s="208"/>
      <c r="I200" s="208"/>
    </row>
    <row r="201" spans="3:9" ht="12.75" x14ac:dyDescent="0.2">
      <c r="C201" s="214"/>
      <c r="D201" s="214"/>
      <c r="E201" s="214"/>
      <c r="F201" s="208"/>
      <c r="G201" s="208"/>
      <c r="H201" s="208"/>
      <c r="I201" s="208"/>
    </row>
    <row r="202" spans="3:9" ht="12.75" x14ac:dyDescent="0.2">
      <c r="C202" s="214"/>
      <c r="D202" s="214"/>
      <c r="E202" s="214"/>
      <c r="F202" s="208"/>
      <c r="G202" s="208"/>
      <c r="H202" s="208"/>
      <c r="I202" s="208"/>
    </row>
    <row r="203" spans="3:9" ht="12.75" x14ac:dyDescent="0.2">
      <c r="C203" s="214"/>
      <c r="D203" s="214"/>
      <c r="E203" s="214"/>
      <c r="F203" s="208"/>
      <c r="G203" s="208"/>
      <c r="H203" s="208"/>
      <c r="I203" s="208"/>
    </row>
    <row r="204" spans="3:9" ht="12.75" x14ac:dyDescent="0.2">
      <c r="C204" s="214"/>
      <c r="D204" s="214"/>
      <c r="E204" s="214"/>
      <c r="F204" s="208"/>
      <c r="G204" s="208"/>
      <c r="H204" s="208"/>
      <c r="I204" s="208"/>
    </row>
    <row r="205" spans="3:9" ht="12.75" x14ac:dyDescent="0.2">
      <c r="C205" s="214"/>
      <c r="D205" s="214"/>
      <c r="E205" s="214"/>
      <c r="F205" s="208"/>
      <c r="G205" s="208"/>
      <c r="H205" s="208"/>
      <c r="I205" s="208"/>
    </row>
    <row r="206" spans="3:9" ht="12.75" x14ac:dyDescent="0.2">
      <c r="C206" s="214"/>
      <c r="D206" s="214"/>
      <c r="E206" s="214"/>
      <c r="F206" s="208"/>
      <c r="G206" s="208"/>
      <c r="H206" s="208"/>
      <c r="I206" s="208"/>
    </row>
    <row r="207" spans="3:9" ht="12.75" x14ac:dyDescent="0.2">
      <c r="C207" s="214"/>
      <c r="D207" s="214"/>
      <c r="E207" s="214"/>
      <c r="F207" s="208"/>
      <c r="G207" s="208"/>
      <c r="H207" s="208"/>
      <c r="I207" s="208"/>
    </row>
    <row r="208" spans="3:9" ht="12.75" x14ac:dyDescent="0.2">
      <c r="C208" s="214"/>
      <c r="D208" s="214"/>
      <c r="E208" s="214"/>
      <c r="F208" s="208"/>
      <c r="G208" s="208"/>
      <c r="H208" s="208"/>
      <c r="I208" s="208"/>
    </row>
    <row r="209" spans="3:9" ht="12.75" x14ac:dyDescent="0.2">
      <c r="C209" s="214"/>
      <c r="D209" s="214"/>
      <c r="E209" s="214"/>
      <c r="F209" s="208"/>
      <c r="G209" s="208"/>
      <c r="H209" s="208"/>
      <c r="I209" s="208"/>
    </row>
    <row r="210" spans="3:9" ht="12.75" x14ac:dyDescent="0.2">
      <c r="C210" s="214"/>
      <c r="D210" s="214"/>
      <c r="E210" s="214"/>
      <c r="F210" s="208"/>
      <c r="G210" s="208"/>
      <c r="H210" s="208"/>
      <c r="I210" s="208"/>
    </row>
    <row r="211" spans="3:9" ht="12.75" x14ac:dyDescent="0.2">
      <c r="C211" s="214"/>
      <c r="D211" s="214"/>
      <c r="E211" s="214"/>
      <c r="F211" s="208"/>
      <c r="G211" s="208"/>
      <c r="H211" s="208"/>
      <c r="I211" s="208"/>
    </row>
    <row r="212" spans="3:9" ht="12.75" x14ac:dyDescent="0.2">
      <c r="C212" s="214"/>
      <c r="D212" s="214"/>
      <c r="E212" s="214"/>
      <c r="F212" s="208"/>
      <c r="G212" s="208"/>
      <c r="H212" s="208"/>
      <c r="I212" s="208"/>
    </row>
    <row r="213" spans="3:9" ht="12.75" x14ac:dyDescent="0.2">
      <c r="C213" s="214"/>
      <c r="D213" s="214"/>
      <c r="E213" s="214"/>
      <c r="F213" s="208"/>
      <c r="G213" s="208"/>
      <c r="H213" s="208"/>
      <c r="I213" s="208"/>
    </row>
    <row r="214" spans="3:9" ht="12.75" x14ac:dyDescent="0.2">
      <c r="C214" s="214"/>
      <c r="D214" s="214"/>
      <c r="E214" s="214"/>
      <c r="F214" s="208"/>
      <c r="G214" s="208"/>
      <c r="H214" s="208"/>
      <c r="I214" s="208"/>
    </row>
    <row r="215" spans="3:9" ht="12.75" x14ac:dyDescent="0.2">
      <c r="C215" s="214"/>
      <c r="D215" s="214"/>
      <c r="E215" s="214"/>
      <c r="F215" s="208"/>
      <c r="G215" s="208"/>
      <c r="H215" s="208"/>
      <c r="I215" s="208"/>
    </row>
    <row r="216" spans="3:9" ht="12.75" x14ac:dyDescent="0.2">
      <c r="C216" s="214"/>
      <c r="D216" s="214"/>
      <c r="E216" s="214"/>
      <c r="F216" s="208"/>
      <c r="G216" s="208"/>
      <c r="H216" s="208"/>
      <c r="I216" s="208"/>
    </row>
    <row r="217" spans="3:9" ht="12.75" x14ac:dyDescent="0.2">
      <c r="C217" s="214"/>
      <c r="D217" s="214"/>
      <c r="E217" s="214"/>
      <c r="F217" s="208"/>
      <c r="G217" s="208"/>
      <c r="H217" s="208"/>
      <c r="I217" s="208"/>
    </row>
    <row r="218" spans="3:9" ht="12.75" x14ac:dyDescent="0.2">
      <c r="C218" s="214"/>
      <c r="D218" s="214"/>
      <c r="E218" s="214"/>
      <c r="F218" s="208"/>
      <c r="G218" s="208"/>
      <c r="H218" s="208"/>
      <c r="I218" s="208"/>
    </row>
    <row r="219" spans="3:9" ht="12.75" x14ac:dyDescent="0.2">
      <c r="C219" s="214"/>
      <c r="D219" s="214"/>
      <c r="E219" s="214"/>
      <c r="F219" s="208"/>
      <c r="G219" s="208"/>
      <c r="H219" s="208"/>
      <c r="I219" s="208"/>
    </row>
    <row r="220" spans="3:9" ht="12.75" x14ac:dyDescent="0.2">
      <c r="C220" s="214"/>
      <c r="D220" s="214"/>
      <c r="E220" s="214"/>
      <c r="F220" s="208"/>
      <c r="G220" s="208"/>
      <c r="H220" s="208"/>
      <c r="I220" s="208"/>
    </row>
    <row r="221" spans="3:9" ht="12.75" x14ac:dyDescent="0.2">
      <c r="C221" s="214"/>
      <c r="D221" s="214"/>
      <c r="E221" s="214"/>
      <c r="F221" s="208"/>
      <c r="G221" s="208"/>
      <c r="H221" s="208"/>
      <c r="I221" s="208"/>
    </row>
    <row r="222" spans="3:9" ht="12.75" x14ac:dyDescent="0.2">
      <c r="C222" s="214"/>
      <c r="D222" s="214"/>
      <c r="E222" s="214"/>
      <c r="F222" s="208"/>
      <c r="G222" s="208"/>
      <c r="H222" s="208"/>
      <c r="I222" s="208"/>
    </row>
    <row r="223" spans="3:9" ht="12.75" x14ac:dyDescent="0.2">
      <c r="C223" s="214"/>
      <c r="D223" s="214"/>
      <c r="E223" s="214"/>
      <c r="F223" s="208"/>
      <c r="G223" s="208"/>
      <c r="H223" s="208"/>
      <c r="I223" s="208"/>
    </row>
    <row r="224" spans="3:9" ht="12.75" x14ac:dyDescent="0.2">
      <c r="C224" s="214"/>
      <c r="D224" s="214"/>
      <c r="E224" s="214"/>
      <c r="F224" s="208"/>
      <c r="G224" s="208"/>
      <c r="H224" s="208"/>
      <c r="I224" s="208"/>
    </row>
    <row r="225" spans="3:9" ht="12.75" x14ac:dyDescent="0.2">
      <c r="C225" s="214"/>
      <c r="D225" s="214"/>
      <c r="E225" s="214"/>
      <c r="F225" s="208"/>
      <c r="G225" s="208"/>
      <c r="H225" s="208"/>
      <c r="I225" s="208"/>
    </row>
    <row r="226" spans="3:9" ht="12.75" x14ac:dyDescent="0.2">
      <c r="C226" s="214"/>
      <c r="D226" s="214"/>
      <c r="E226" s="214"/>
      <c r="F226" s="208"/>
      <c r="G226" s="208"/>
      <c r="H226" s="208"/>
      <c r="I226" s="208"/>
    </row>
    <row r="227" spans="3:9" ht="12.75" x14ac:dyDescent="0.2">
      <c r="C227" s="214"/>
      <c r="D227" s="214"/>
      <c r="E227" s="214"/>
      <c r="F227" s="208"/>
      <c r="G227" s="208"/>
      <c r="H227" s="208"/>
      <c r="I227" s="208"/>
    </row>
    <row r="228" spans="3:9" ht="12.75" x14ac:dyDescent="0.2">
      <c r="C228" s="214"/>
      <c r="D228" s="214"/>
      <c r="E228" s="214"/>
      <c r="F228" s="208"/>
      <c r="G228" s="208"/>
      <c r="H228" s="208"/>
      <c r="I228" s="208"/>
    </row>
    <row r="229" spans="3:9" ht="12.75" x14ac:dyDescent="0.2">
      <c r="C229" s="214"/>
      <c r="D229" s="214"/>
      <c r="E229" s="214"/>
      <c r="F229" s="208"/>
      <c r="G229" s="208"/>
      <c r="H229" s="208"/>
      <c r="I229" s="208"/>
    </row>
    <row r="230" spans="3:9" ht="12.75" x14ac:dyDescent="0.2">
      <c r="C230" s="214"/>
      <c r="D230" s="214"/>
      <c r="E230" s="214"/>
      <c r="F230" s="208"/>
      <c r="G230" s="208"/>
      <c r="H230" s="208"/>
      <c r="I230" s="208"/>
    </row>
    <row r="231" spans="3:9" ht="12.75" x14ac:dyDescent="0.2">
      <c r="C231" s="214"/>
      <c r="D231" s="214"/>
      <c r="E231" s="214"/>
      <c r="F231" s="208"/>
      <c r="G231" s="208"/>
      <c r="H231" s="208"/>
      <c r="I231" s="208"/>
    </row>
    <row r="232" spans="3:9" ht="12.75" x14ac:dyDescent="0.2">
      <c r="C232" s="214"/>
      <c r="D232" s="214"/>
      <c r="E232" s="214"/>
      <c r="F232" s="208"/>
      <c r="G232" s="208"/>
      <c r="H232" s="208"/>
      <c r="I232" s="208"/>
    </row>
    <row r="233" spans="3:9" ht="12.75" x14ac:dyDescent="0.2">
      <c r="C233" s="214"/>
      <c r="D233" s="214"/>
      <c r="E233" s="214"/>
      <c r="F233" s="208"/>
      <c r="G233" s="208"/>
      <c r="H233" s="208"/>
      <c r="I233" s="208"/>
    </row>
    <row r="234" spans="3:9" ht="12.75" x14ac:dyDescent="0.2">
      <c r="C234" s="214"/>
      <c r="D234" s="214"/>
      <c r="E234" s="214"/>
      <c r="F234" s="208"/>
      <c r="G234" s="208"/>
      <c r="H234" s="208"/>
      <c r="I234" s="208"/>
    </row>
    <row r="235" spans="3:9" ht="12.75" x14ac:dyDescent="0.2">
      <c r="C235" s="214"/>
      <c r="D235" s="214"/>
      <c r="E235" s="214"/>
      <c r="F235" s="208"/>
      <c r="G235" s="208"/>
      <c r="H235" s="208"/>
      <c r="I235" s="208"/>
    </row>
    <row r="236" spans="3:9" ht="12.75" x14ac:dyDescent="0.2">
      <c r="C236" s="214"/>
      <c r="D236" s="214"/>
      <c r="E236" s="214"/>
      <c r="F236" s="208"/>
      <c r="G236" s="208"/>
      <c r="H236" s="208"/>
      <c r="I236" s="208"/>
    </row>
    <row r="237" spans="3:9" ht="12.75" x14ac:dyDescent="0.2">
      <c r="C237" s="214"/>
      <c r="D237" s="214"/>
      <c r="E237" s="214"/>
      <c r="F237" s="208"/>
      <c r="G237" s="208"/>
      <c r="H237" s="208"/>
      <c r="I237" s="208"/>
    </row>
    <row r="238" spans="3:9" ht="12.75" x14ac:dyDescent="0.2">
      <c r="C238" s="214"/>
      <c r="D238" s="214"/>
      <c r="E238" s="214"/>
      <c r="F238" s="208"/>
      <c r="G238" s="208"/>
      <c r="H238" s="208"/>
      <c r="I238" s="208"/>
    </row>
    <row r="239" spans="3:9" ht="12.75" x14ac:dyDescent="0.2">
      <c r="C239" s="214"/>
      <c r="D239" s="214"/>
      <c r="E239" s="214"/>
      <c r="F239" s="208"/>
      <c r="G239" s="208"/>
      <c r="H239" s="208"/>
      <c r="I239" s="208"/>
    </row>
    <row r="240" spans="3:9" ht="12.75" x14ac:dyDescent="0.2">
      <c r="C240" s="214"/>
      <c r="D240" s="214"/>
      <c r="E240" s="214"/>
      <c r="F240" s="208"/>
      <c r="G240" s="208"/>
      <c r="H240" s="208"/>
      <c r="I240" s="208"/>
    </row>
    <row r="241" spans="3:9" ht="12.75" x14ac:dyDescent="0.2">
      <c r="C241" s="214"/>
      <c r="D241" s="214"/>
      <c r="E241" s="214"/>
      <c r="F241" s="208"/>
      <c r="G241" s="208"/>
      <c r="H241" s="208"/>
      <c r="I241" s="208"/>
    </row>
    <row r="242" spans="3:9" ht="12.75" x14ac:dyDescent="0.2">
      <c r="C242" s="214"/>
      <c r="D242" s="214"/>
      <c r="E242" s="214"/>
      <c r="F242" s="208"/>
      <c r="G242" s="208"/>
      <c r="H242" s="208"/>
      <c r="I242" s="208"/>
    </row>
    <row r="243" spans="3:9" ht="12.75" x14ac:dyDescent="0.2">
      <c r="C243" s="214"/>
      <c r="D243" s="214"/>
      <c r="E243" s="214"/>
      <c r="F243" s="208"/>
      <c r="G243" s="208"/>
      <c r="H243" s="208"/>
      <c r="I243" s="208"/>
    </row>
    <row r="244" spans="3:9" ht="12.75" x14ac:dyDescent="0.2">
      <c r="C244" s="214"/>
      <c r="D244" s="214"/>
      <c r="E244" s="214"/>
      <c r="F244" s="208"/>
      <c r="G244" s="208"/>
      <c r="H244" s="208"/>
      <c r="I244" s="208"/>
    </row>
    <row r="245" spans="3:9" ht="12.75" x14ac:dyDescent="0.2">
      <c r="C245" s="214"/>
      <c r="D245" s="214"/>
      <c r="E245" s="214"/>
      <c r="F245" s="208"/>
      <c r="G245" s="208"/>
      <c r="H245" s="208"/>
      <c r="I245" s="208"/>
    </row>
    <row r="246" spans="3:9" ht="12.75" x14ac:dyDescent="0.2">
      <c r="C246" s="214"/>
      <c r="D246" s="214"/>
      <c r="E246" s="214"/>
      <c r="F246" s="208"/>
      <c r="G246" s="208"/>
      <c r="H246" s="208"/>
      <c r="I246" s="208"/>
    </row>
    <row r="247" spans="3:9" ht="12.75" x14ac:dyDescent="0.2">
      <c r="C247" s="214"/>
      <c r="D247" s="214"/>
      <c r="E247" s="214"/>
      <c r="F247" s="208"/>
      <c r="G247" s="208"/>
      <c r="H247" s="208"/>
      <c r="I247" s="208"/>
    </row>
    <row r="248" spans="3:9" ht="12.75" x14ac:dyDescent="0.2">
      <c r="C248" s="214"/>
      <c r="D248" s="214"/>
      <c r="E248" s="214"/>
      <c r="F248" s="208"/>
      <c r="G248" s="208"/>
      <c r="H248" s="208"/>
      <c r="I248" s="208"/>
    </row>
    <row r="249" spans="3:9" ht="12.75" x14ac:dyDescent="0.2">
      <c r="C249" s="214"/>
      <c r="D249" s="214"/>
      <c r="E249" s="214"/>
      <c r="F249" s="208"/>
      <c r="G249" s="208"/>
      <c r="H249" s="208"/>
      <c r="I249" s="208"/>
    </row>
    <row r="250" spans="3:9" ht="12.75" x14ac:dyDescent="0.2">
      <c r="C250" s="214"/>
      <c r="D250" s="214"/>
      <c r="E250" s="214"/>
      <c r="F250" s="208"/>
      <c r="G250" s="208"/>
      <c r="H250" s="208"/>
      <c r="I250" s="208"/>
    </row>
    <row r="251" spans="3:9" ht="12.75" x14ac:dyDescent="0.2">
      <c r="C251" s="214"/>
      <c r="D251" s="214"/>
      <c r="E251" s="214"/>
      <c r="F251" s="208"/>
      <c r="G251" s="208"/>
      <c r="H251" s="208"/>
      <c r="I251" s="208"/>
    </row>
    <row r="252" spans="3:9" ht="12.75" x14ac:dyDescent="0.2">
      <c r="C252" s="214"/>
      <c r="D252" s="214"/>
      <c r="E252" s="214"/>
      <c r="F252" s="208"/>
      <c r="G252" s="208"/>
      <c r="H252" s="208"/>
      <c r="I252" s="208"/>
    </row>
    <row r="253" spans="3:9" ht="12.75" x14ac:dyDescent="0.2">
      <c r="C253" s="214"/>
      <c r="D253" s="214"/>
      <c r="E253" s="214"/>
      <c r="F253" s="208"/>
      <c r="G253" s="208"/>
      <c r="H253" s="208"/>
      <c r="I253" s="208"/>
    </row>
    <row r="254" spans="3:9" ht="12.75" x14ac:dyDescent="0.2">
      <c r="C254" s="214"/>
      <c r="D254" s="214"/>
      <c r="E254" s="214"/>
      <c r="F254" s="208"/>
      <c r="G254" s="208"/>
      <c r="H254" s="208"/>
      <c r="I254" s="208"/>
    </row>
    <row r="255" spans="3:9" ht="12.75" x14ac:dyDescent="0.2">
      <c r="C255" s="214"/>
      <c r="D255" s="214"/>
      <c r="E255" s="214"/>
      <c r="F255" s="208"/>
      <c r="G255" s="208"/>
      <c r="H255" s="208"/>
      <c r="I255" s="208"/>
    </row>
    <row r="256" spans="3:9" ht="12.75" x14ac:dyDescent="0.2">
      <c r="C256" s="214"/>
      <c r="D256" s="214"/>
      <c r="E256" s="214"/>
      <c r="F256" s="208"/>
      <c r="G256" s="208"/>
      <c r="H256" s="208"/>
      <c r="I256" s="208"/>
    </row>
    <row r="257" spans="3:9" ht="12.75" x14ac:dyDescent="0.2">
      <c r="C257" s="214"/>
      <c r="D257" s="214"/>
      <c r="E257" s="214"/>
      <c r="F257" s="208"/>
      <c r="G257" s="208"/>
      <c r="H257" s="208"/>
      <c r="I257" s="208"/>
    </row>
    <row r="258" spans="3:9" ht="12.75" x14ac:dyDescent="0.2">
      <c r="C258" s="214"/>
      <c r="D258" s="214"/>
      <c r="E258" s="214"/>
      <c r="F258" s="208"/>
      <c r="G258" s="208"/>
      <c r="H258" s="208"/>
      <c r="I258" s="208"/>
    </row>
    <row r="259" spans="3:9" ht="12.75" x14ac:dyDescent="0.2">
      <c r="C259" s="214"/>
      <c r="D259" s="214"/>
      <c r="E259" s="214"/>
      <c r="F259" s="208"/>
      <c r="G259" s="208"/>
      <c r="H259" s="208"/>
      <c r="I259" s="208"/>
    </row>
    <row r="260" spans="3:9" ht="12.75" x14ac:dyDescent="0.2">
      <c r="C260" s="214"/>
      <c r="D260" s="214"/>
      <c r="E260" s="214"/>
      <c r="F260" s="208"/>
      <c r="G260" s="208"/>
      <c r="H260" s="208"/>
      <c r="I260" s="208"/>
    </row>
    <row r="261" spans="3:9" ht="12.75" x14ac:dyDescent="0.2">
      <c r="C261" s="214"/>
      <c r="D261" s="214"/>
      <c r="E261" s="214"/>
      <c r="F261" s="208"/>
      <c r="G261" s="208"/>
      <c r="H261" s="208"/>
      <c r="I261" s="208"/>
    </row>
    <row r="262" spans="3:9" ht="12.75" x14ac:dyDescent="0.2">
      <c r="C262" s="214"/>
      <c r="D262" s="214"/>
      <c r="E262" s="214"/>
      <c r="F262" s="208"/>
      <c r="G262" s="208"/>
      <c r="H262" s="208"/>
      <c r="I262" s="208"/>
    </row>
    <row r="263" spans="3:9" ht="12.75" x14ac:dyDescent="0.2">
      <c r="C263" s="214"/>
      <c r="D263" s="214"/>
      <c r="E263" s="214"/>
      <c r="F263" s="208"/>
      <c r="G263" s="208"/>
      <c r="H263" s="208"/>
      <c r="I263" s="208"/>
    </row>
    <row r="264" spans="3:9" ht="12.75" x14ac:dyDescent="0.2">
      <c r="C264" s="214"/>
      <c r="D264" s="214"/>
      <c r="E264" s="214"/>
      <c r="F264" s="208"/>
      <c r="G264" s="208"/>
      <c r="H264" s="208"/>
      <c r="I264" s="208"/>
    </row>
    <row r="265" spans="3:9" ht="12.75" x14ac:dyDescent="0.2">
      <c r="C265" s="214"/>
      <c r="D265" s="214"/>
      <c r="E265" s="214"/>
      <c r="F265" s="208"/>
      <c r="G265" s="208"/>
      <c r="H265" s="208"/>
      <c r="I265" s="208"/>
    </row>
    <row r="266" spans="3:9" ht="12.75" x14ac:dyDescent="0.2">
      <c r="C266" s="214"/>
      <c r="D266" s="214"/>
      <c r="E266" s="214"/>
      <c r="F266" s="208"/>
      <c r="G266" s="208"/>
      <c r="H266" s="208"/>
      <c r="I266" s="208"/>
    </row>
    <row r="267" spans="3:9" ht="12.75" x14ac:dyDescent="0.2">
      <c r="C267" s="214"/>
      <c r="D267" s="214"/>
      <c r="E267" s="214"/>
      <c r="F267" s="208"/>
      <c r="G267" s="208"/>
      <c r="H267" s="208"/>
      <c r="I267" s="208"/>
    </row>
    <row r="268" spans="3:9" ht="12.75" x14ac:dyDescent="0.2">
      <c r="C268" s="214"/>
      <c r="D268" s="214"/>
      <c r="E268" s="214"/>
      <c r="F268" s="208"/>
      <c r="G268" s="208"/>
      <c r="H268" s="208"/>
      <c r="I268" s="208"/>
    </row>
    <row r="269" spans="3:9" ht="12.75" x14ac:dyDescent="0.2">
      <c r="C269" s="214"/>
      <c r="D269" s="214"/>
      <c r="E269" s="214"/>
      <c r="F269" s="208"/>
      <c r="G269" s="208"/>
      <c r="H269" s="208"/>
      <c r="I269" s="208"/>
    </row>
    <row r="270" spans="3:9" ht="12.75" x14ac:dyDescent="0.2">
      <c r="C270" s="214"/>
      <c r="D270" s="214"/>
      <c r="E270" s="214"/>
      <c r="F270" s="208"/>
      <c r="G270" s="208"/>
      <c r="H270" s="208"/>
      <c r="I270" s="208"/>
    </row>
    <row r="271" spans="3:9" ht="12.75" x14ac:dyDescent="0.2">
      <c r="C271" s="214"/>
      <c r="D271" s="214"/>
      <c r="E271" s="214"/>
      <c r="F271" s="208"/>
      <c r="G271" s="208"/>
      <c r="H271" s="208"/>
      <c r="I271" s="208"/>
    </row>
    <row r="272" spans="3:9" ht="12.75" x14ac:dyDescent="0.2">
      <c r="C272" s="214"/>
      <c r="D272" s="214"/>
      <c r="E272" s="214"/>
      <c r="F272" s="208"/>
      <c r="G272" s="208"/>
      <c r="H272" s="208"/>
      <c r="I272" s="208"/>
    </row>
    <row r="273" spans="3:9" ht="12.75" x14ac:dyDescent="0.2">
      <c r="C273" s="214"/>
      <c r="D273" s="214"/>
      <c r="E273" s="214"/>
      <c r="F273" s="208"/>
      <c r="G273" s="208"/>
      <c r="H273" s="208"/>
      <c r="I273" s="208"/>
    </row>
    <row r="274" spans="3:9" ht="12.75" x14ac:dyDescent="0.2">
      <c r="C274" s="214"/>
      <c r="D274" s="214"/>
      <c r="E274" s="214"/>
      <c r="F274" s="208"/>
      <c r="G274" s="208"/>
      <c r="H274" s="208"/>
      <c r="I274" s="208"/>
    </row>
    <row r="275" spans="3:9" ht="12.75" x14ac:dyDescent="0.2">
      <c r="C275" s="214"/>
      <c r="D275" s="214"/>
      <c r="E275" s="214"/>
      <c r="F275" s="208"/>
      <c r="G275" s="208"/>
      <c r="H275" s="208"/>
      <c r="I275" s="208"/>
    </row>
    <row r="276" spans="3:9" ht="12.75" x14ac:dyDescent="0.2">
      <c r="C276" s="214"/>
      <c r="D276" s="214"/>
      <c r="E276" s="214"/>
      <c r="F276" s="208"/>
      <c r="G276" s="208"/>
      <c r="H276" s="208"/>
      <c r="I276" s="208"/>
    </row>
    <row r="277" spans="3:9" ht="12.75" x14ac:dyDescent="0.2">
      <c r="C277" s="214"/>
      <c r="D277" s="214"/>
      <c r="E277" s="214"/>
      <c r="F277" s="208"/>
      <c r="G277" s="208"/>
      <c r="H277" s="208"/>
      <c r="I277" s="208"/>
    </row>
    <row r="278" spans="3:9" ht="12.75" x14ac:dyDescent="0.2">
      <c r="C278" s="214"/>
      <c r="D278" s="214"/>
      <c r="E278" s="214"/>
      <c r="F278" s="208"/>
      <c r="G278" s="208"/>
      <c r="H278" s="208"/>
      <c r="I278" s="208"/>
    </row>
    <row r="279" spans="3:9" ht="12.75" x14ac:dyDescent="0.2">
      <c r="C279" s="214"/>
      <c r="D279" s="214"/>
      <c r="E279" s="214"/>
      <c r="F279" s="208"/>
      <c r="G279" s="208"/>
      <c r="H279" s="208"/>
      <c r="I279" s="208"/>
    </row>
    <row r="280" spans="3:9" ht="12.75" x14ac:dyDescent="0.2">
      <c r="C280" s="214"/>
      <c r="D280" s="214"/>
      <c r="E280" s="214"/>
      <c r="F280" s="208"/>
      <c r="G280" s="208"/>
      <c r="H280" s="208"/>
      <c r="I280" s="208"/>
    </row>
    <row r="281" spans="3:9" ht="12.75" x14ac:dyDescent="0.2">
      <c r="C281" s="214"/>
      <c r="D281" s="214"/>
      <c r="E281" s="214"/>
      <c r="F281" s="208"/>
      <c r="G281" s="208"/>
      <c r="H281" s="208"/>
      <c r="I281" s="208"/>
    </row>
    <row r="282" spans="3:9" ht="12.75" x14ac:dyDescent="0.2">
      <c r="C282" s="214"/>
      <c r="D282" s="214"/>
      <c r="E282" s="214"/>
      <c r="F282" s="208"/>
      <c r="G282" s="208"/>
      <c r="H282" s="208"/>
      <c r="I282" s="208"/>
    </row>
    <row r="283" spans="3:9" ht="12.75" x14ac:dyDescent="0.2">
      <c r="C283" s="214"/>
      <c r="D283" s="214"/>
      <c r="E283" s="214"/>
      <c r="F283" s="208"/>
      <c r="G283" s="208"/>
      <c r="H283" s="208"/>
      <c r="I283" s="208"/>
    </row>
    <row r="284" spans="3:9" ht="12.75" x14ac:dyDescent="0.2">
      <c r="C284" s="214"/>
      <c r="D284" s="214"/>
      <c r="E284" s="214"/>
      <c r="F284" s="208"/>
      <c r="G284" s="208"/>
      <c r="H284" s="208"/>
      <c r="I284" s="208"/>
    </row>
    <row r="285" spans="3:9" ht="12.75" x14ac:dyDescent="0.2">
      <c r="C285" s="214"/>
      <c r="D285" s="214"/>
      <c r="E285" s="214"/>
      <c r="F285" s="208"/>
      <c r="G285" s="208"/>
      <c r="H285" s="208"/>
      <c r="I285" s="208"/>
    </row>
    <row r="286" spans="3:9" ht="12.75" x14ac:dyDescent="0.2">
      <c r="C286" s="214"/>
      <c r="D286" s="214"/>
      <c r="E286" s="214"/>
      <c r="F286" s="208"/>
      <c r="G286" s="208"/>
      <c r="H286" s="208"/>
      <c r="I286" s="208"/>
    </row>
    <row r="287" spans="3:9" ht="12.75" x14ac:dyDescent="0.2">
      <c r="C287" s="214"/>
      <c r="D287" s="214"/>
      <c r="E287" s="214"/>
      <c r="F287" s="208"/>
      <c r="G287" s="208"/>
      <c r="H287" s="208"/>
      <c r="I287" s="208"/>
    </row>
    <row r="288" spans="3:9" ht="12.75" x14ac:dyDescent="0.2">
      <c r="C288" s="214"/>
      <c r="D288" s="214"/>
      <c r="E288" s="214"/>
      <c r="F288" s="208"/>
      <c r="G288" s="208"/>
      <c r="H288" s="208"/>
      <c r="I288" s="208"/>
    </row>
    <row r="289" spans="3:9" ht="12.75" x14ac:dyDescent="0.2">
      <c r="C289" s="214"/>
      <c r="D289" s="214"/>
      <c r="E289" s="214"/>
      <c r="F289" s="208"/>
      <c r="G289" s="208"/>
      <c r="H289" s="208"/>
      <c r="I289" s="208"/>
    </row>
    <row r="290" spans="3:9" ht="12.75" x14ac:dyDescent="0.2">
      <c r="C290" s="214"/>
      <c r="D290" s="214"/>
      <c r="E290" s="214"/>
      <c r="F290" s="208"/>
      <c r="G290" s="208"/>
      <c r="H290" s="208"/>
      <c r="I290" s="208"/>
    </row>
    <row r="291" spans="3:9" ht="12.75" x14ac:dyDescent="0.2">
      <c r="C291" s="214"/>
      <c r="D291" s="214"/>
      <c r="E291" s="214"/>
      <c r="F291" s="208"/>
      <c r="G291" s="208"/>
      <c r="H291" s="208"/>
      <c r="I291" s="208"/>
    </row>
    <row r="292" spans="3:9" ht="12.75" x14ac:dyDescent="0.2">
      <c r="C292" s="214"/>
      <c r="D292" s="214"/>
      <c r="E292" s="214"/>
      <c r="F292" s="208"/>
      <c r="G292" s="208"/>
      <c r="H292" s="208"/>
      <c r="I292" s="208"/>
    </row>
    <row r="293" spans="3:9" ht="12.75" x14ac:dyDescent="0.2">
      <c r="C293" s="214"/>
      <c r="D293" s="214"/>
      <c r="E293" s="214"/>
      <c r="F293" s="208"/>
      <c r="G293" s="208"/>
      <c r="H293" s="208"/>
      <c r="I293" s="208"/>
    </row>
    <row r="294" spans="3:9" ht="12.75" x14ac:dyDescent="0.2">
      <c r="C294" s="214"/>
      <c r="D294" s="214"/>
      <c r="E294" s="214"/>
      <c r="F294" s="208"/>
      <c r="G294" s="208"/>
      <c r="H294" s="208"/>
      <c r="I294" s="208"/>
    </row>
    <row r="295" spans="3:9" ht="12.75" x14ac:dyDescent="0.2">
      <c r="C295" s="214"/>
      <c r="D295" s="214"/>
      <c r="E295" s="214"/>
      <c r="F295" s="208"/>
      <c r="G295" s="208"/>
      <c r="H295" s="208"/>
      <c r="I295" s="208"/>
    </row>
    <row r="296" spans="3:9" ht="12.75" x14ac:dyDescent="0.2">
      <c r="C296" s="214"/>
      <c r="D296" s="214"/>
      <c r="E296" s="214"/>
      <c r="F296" s="208"/>
      <c r="G296" s="208"/>
      <c r="H296" s="208"/>
      <c r="I296" s="208"/>
    </row>
    <row r="297" spans="3:9" ht="12.75" x14ac:dyDescent="0.2">
      <c r="C297" s="214"/>
      <c r="D297" s="214"/>
      <c r="E297" s="214"/>
      <c r="F297" s="208"/>
      <c r="G297" s="208"/>
      <c r="H297" s="208"/>
      <c r="I297" s="208"/>
    </row>
    <row r="298" spans="3:9" ht="12.75" x14ac:dyDescent="0.2">
      <c r="C298" s="214"/>
      <c r="D298" s="214"/>
      <c r="E298" s="214"/>
      <c r="F298" s="208"/>
      <c r="G298" s="208"/>
      <c r="H298" s="208"/>
      <c r="I298" s="208"/>
    </row>
    <row r="299" spans="3:9" ht="12.75" x14ac:dyDescent="0.2">
      <c r="C299" s="214"/>
      <c r="D299" s="214"/>
      <c r="E299" s="214"/>
      <c r="F299" s="208"/>
      <c r="G299" s="208"/>
      <c r="H299" s="208"/>
      <c r="I299" s="208"/>
    </row>
    <row r="300" spans="3:9" ht="12.75" x14ac:dyDescent="0.2">
      <c r="C300" s="214"/>
      <c r="D300" s="214"/>
      <c r="E300" s="214"/>
      <c r="F300" s="208"/>
      <c r="G300" s="208"/>
      <c r="H300" s="208"/>
      <c r="I300" s="208"/>
    </row>
    <row r="301" spans="3:9" ht="12.75" x14ac:dyDescent="0.2">
      <c r="C301" s="214"/>
      <c r="D301" s="214"/>
      <c r="E301" s="214"/>
      <c r="F301" s="208"/>
      <c r="G301" s="208"/>
      <c r="H301" s="208"/>
      <c r="I301" s="208"/>
    </row>
    <row r="302" spans="3:9" ht="12.75" x14ac:dyDescent="0.2">
      <c r="C302" s="214"/>
      <c r="D302" s="214"/>
      <c r="E302" s="214"/>
      <c r="F302" s="208"/>
      <c r="G302" s="208"/>
      <c r="H302" s="208"/>
      <c r="I302" s="208"/>
    </row>
    <row r="303" spans="3:9" ht="12.75" x14ac:dyDescent="0.2">
      <c r="C303" s="214"/>
      <c r="D303" s="214"/>
      <c r="E303" s="214"/>
      <c r="F303" s="208"/>
      <c r="G303" s="208"/>
      <c r="H303" s="208"/>
      <c r="I303" s="208"/>
    </row>
    <row r="304" spans="3:9" ht="12.75" x14ac:dyDescent="0.2">
      <c r="C304" s="214"/>
      <c r="D304" s="214"/>
      <c r="E304" s="214"/>
      <c r="F304" s="208"/>
      <c r="G304" s="208"/>
      <c r="H304" s="208"/>
      <c r="I304" s="208"/>
    </row>
    <row r="305" spans="3:9" ht="12.75" x14ac:dyDescent="0.2">
      <c r="C305" s="214"/>
      <c r="D305" s="214"/>
      <c r="E305" s="214"/>
      <c r="F305" s="208"/>
      <c r="G305" s="208"/>
      <c r="H305" s="208"/>
      <c r="I305" s="208"/>
    </row>
    <row r="306" spans="3:9" ht="12.75" x14ac:dyDescent="0.2">
      <c r="C306" s="214"/>
      <c r="D306" s="214"/>
      <c r="E306" s="214"/>
      <c r="F306" s="208"/>
      <c r="G306" s="208"/>
      <c r="H306" s="208"/>
      <c r="I306" s="208"/>
    </row>
    <row r="307" spans="3:9" ht="12.75" x14ac:dyDescent="0.2">
      <c r="C307" s="214"/>
      <c r="D307" s="214"/>
      <c r="E307" s="214"/>
      <c r="F307" s="208"/>
      <c r="G307" s="208"/>
      <c r="H307" s="208"/>
      <c r="I307" s="208"/>
    </row>
    <row r="308" spans="3:9" ht="12.75" x14ac:dyDescent="0.2">
      <c r="C308" s="214"/>
      <c r="D308" s="214"/>
      <c r="E308" s="214"/>
      <c r="F308" s="208"/>
      <c r="G308" s="208"/>
      <c r="H308" s="208"/>
      <c r="I308" s="208"/>
    </row>
    <row r="309" spans="3:9" ht="12.75" x14ac:dyDescent="0.2">
      <c r="C309" s="214"/>
      <c r="D309" s="214"/>
      <c r="E309" s="214"/>
      <c r="F309" s="208"/>
      <c r="G309" s="208"/>
      <c r="H309" s="208"/>
      <c r="I309" s="208"/>
    </row>
    <row r="310" spans="3:9" ht="12.75" x14ac:dyDescent="0.2">
      <c r="C310" s="214"/>
      <c r="D310" s="214"/>
      <c r="E310" s="214"/>
      <c r="F310" s="208"/>
      <c r="G310" s="208"/>
      <c r="H310" s="208"/>
      <c r="I310" s="208"/>
    </row>
    <row r="311" spans="3:9" ht="12.75" x14ac:dyDescent="0.2">
      <c r="C311" s="214"/>
      <c r="D311" s="214"/>
      <c r="E311" s="214"/>
      <c r="F311" s="208"/>
      <c r="G311" s="208"/>
      <c r="H311" s="208"/>
      <c r="I311" s="208"/>
    </row>
    <row r="312" spans="3:9" ht="12.75" x14ac:dyDescent="0.2">
      <c r="C312" s="214"/>
      <c r="D312" s="214"/>
      <c r="E312" s="214"/>
      <c r="F312" s="208"/>
      <c r="G312" s="208"/>
      <c r="H312" s="208"/>
      <c r="I312" s="208"/>
    </row>
    <row r="313" spans="3:9" ht="12.75" x14ac:dyDescent="0.2">
      <c r="C313" s="214"/>
      <c r="D313" s="214"/>
      <c r="E313" s="214"/>
      <c r="F313" s="208"/>
      <c r="G313" s="208"/>
      <c r="H313" s="208"/>
      <c r="I313" s="208"/>
    </row>
    <row r="314" spans="3:9" ht="12.75" x14ac:dyDescent="0.2">
      <c r="C314" s="214"/>
      <c r="D314" s="214"/>
      <c r="E314" s="214"/>
      <c r="F314" s="208"/>
      <c r="G314" s="208"/>
      <c r="H314" s="208"/>
      <c r="I314" s="208"/>
    </row>
    <row r="315" spans="3:9" ht="12.75" x14ac:dyDescent="0.2">
      <c r="C315" s="214"/>
      <c r="D315" s="214"/>
      <c r="E315" s="214"/>
      <c r="F315" s="208"/>
      <c r="G315" s="208"/>
      <c r="H315" s="208"/>
      <c r="I315" s="208"/>
    </row>
    <row r="316" spans="3:9" ht="12.75" x14ac:dyDescent="0.2">
      <c r="C316" s="214"/>
      <c r="D316" s="214"/>
      <c r="E316" s="214"/>
      <c r="F316" s="208"/>
      <c r="G316" s="208"/>
      <c r="H316" s="208"/>
      <c r="I316" s="208"/>
    </row>
    <row r="317" spans="3:9" ht="12.75" x14ac:dyDescent="0.2">
      <c r="C317" s="214"/>
      <c r="D317" s="214"/>
      <c r="E317" s="214"/>
      <c r="F317" s="208"/>
      <c r="G317" s="208"/>
      <c r="H317" s="208"/>
      <c r="I317" s="208"/>
    </row>
    <row r="318" spans="3:9" ht="12.75" x14ac:dyDescent="0.2">
      <c r="C318" s="214"/>
      <c r="D318" s="214"/>
      <c r="E318" s="214"/>
      <c r="F318" s="208"/>
      <c r="G318" s="208"/>
      <c r="H318" s="208"/>
      <c r="I318" s="208"/>
    </row>
    <row r="319" spans="3:9" ht="12.75" x14ac:dyDescent="0.2">
      <c r="C319" s="214"/>
      <c r="D319" s="214"/>
      <c r="E319" s="214"/>
      <c r="F319" s="208"/>
      <c r="G319" s="208"/>
      <c r="H319" s="208"/>
      <c r="I319" s="208"/>
    </row>
    <row r="320" spans="3:9" ht="12.75" x14ac:dyDescent="0.2">
      <c r="C320" s="214"/>
      <c r="D320" s="214"/>
      <c r="E320" s="214"/>
      <c r="F320" s="208"/>
      <c r="G320" s="208"/>
      <c r="H320" s="208"/>
      <c r="I320" s="208"/>
    </row>
    <row r="321" spans="3:9" ht="12.75" x14ac:dyDescent="0.2">
      <c r="C321" s="214"/>
      <c r="D321" s="214"/>
      <c r="E321" s="214"/>
      <c r="F321" s="208"/>
      <c r="G321" s="208"/>
      <c r="H321" s="208"/>
      <c r="I321" s="208"/>
    </row>
    <row r="322" spans="3:9" ht="12.75" x14ac:dyDescent="0.2">
      <c r="C322" s="214"/>
      <c r="D322" s="214"/>
      <c r="E322" s="214"/>
      <c r="F322" s="208"/>
      <c r="G322" s="208"/>
      <c r="H322" s="208"/>
      <c r="I322" s="208"/>
    </row>
    <row r="323" spans="3:9" ht="12.75" x14ac:dyDescent="0.2">
      <c r="C323" s="214"/>
      <c r="D323" s="214"/>
      <c r="E323" s="214"/>
      <c r="F323" s="208"/>
      <c r="G323" s="208"/>
      <c r="H323" s="208"/>
      <c r="I323" s="208"/>
    </row>
    <row r="324" spans="3:9" ht="12.75" x14ac:dyDescent="0.2">
      <c r="C324" s="214"/>
      <c r="D324" s="214"/>
      <c r="E324" s="214"/>
      <c r="F324" s="208"/>
      <c r="G324" s="208"/>
      <c r="H324" s="208"/>
      <c r="I324" s="208"/>
    </row>
    <row r="325" spans="3:9" ht="12.75" x14ac:dyDescent="0.2">
      <c r="C325" s="214"/>
      <c r="D325" s="214"/>
      <c r="E325" s="214"/>
      <c r="F325" s="208"/>
      <c r="G325" s="208"/>
      <c r="H325" s="208"/>
      <c r="I325" s="208"/>
    </row>
    <row r="326" spans="3:9" ht="12.75" x14ac:dyDescent="0.2">
      <c r="C326" s="214"/>
      <c r="D326" s="214"/>
      <c r="E326" s="214"/>
      <c r="F326" s="208"/>
      <c r="G326" s="208"/>
      <c r="H326" s="208"/>
      <c r="I326" s="208"/>
    </row>
    <row r="327" spans="3:9" ht="12.75" x14ac:dyDescent="0.2">
      <c r="C327" s="214"/>
      <c r="D327" s="214"/>
      <c r="E327" s="214"/>
      <c r="F327" s="208"/>
      <c r="G327" s="208"/>
      <c r="H327" s="208"/>
      <c r="I327" s="208"/>
    </row>
    <row r="328" spans="3:9" ht="12.75" x14ac:dyDescent="0.2">
      <c r="C328" s="214"/>
      <c r="D328" s="214"/>
      <c r="E328" s="214"/>
      <c r="F328" s="208"/>
      <c r="G328" s="208"/>
      <c r="H328" s="208"/>
      <c r="I328" s="208"/>
    </row>
    <row r="329" spans="3:9" ht="12.75" x14ac:dyDescent="0.2">
      <c r="C329" s="214"/>
      <c r="D329" s="214"/>
      <c r="E329" s="214"/>
      <c r="F329" s="208"/>
      <c r="G329" s="208"/>
      <c r="H329" s="208"/>
      <c r="I329" s="208"/>
    </row>
    <row r="330" spans="3:9" ht="12.75" x14ac:dyDescent="0.2">
      <c r="C330" s="214"/>
      <c r="D330" s="214"/>
      <c r="E330" s="214"/>
      <c r="F330" s="208"/>
      <c r="G330" s="208"/>
      <c r="H330" s="208"/>
      <c r="I330" s="208"/>
    </row>
    <row r="331" spans="3:9" ht="12.75" x14ac:dyDescent="0.2">
      <c r="C331" s="214"/>
      <c r="D331" s="214"/>
      <c r="E331" s="214"/>
      <c r="F331" s="208"/>
      <c r="G331" s="208"/>
      <c r="H331" s="208"/>
      <c r="I331" s="208"/>
    </row>
    <row r="332" spans="3:9" ht="12.75" x14ac:dyDescent="0.2">
      <c r="C332" s="214"/>
      <c r="D332" s="214"/>
      <c r="E332" s="214"/>
      <c r="F332" s="208"/>
      <c r="G332" s="208"/>
      <c r="H332" s="208"/>
      <c r="I332" s="208"/>
    </row>
    <row r="333" spans="3:9" ht="12.75" x14ac:dyDescent="0.2">
      <c r="C333" s="214"/>
      <c r="D333" s="214"/>
      <c r="E333" s="214"/>
      <c r="F333" s="208"/>
      <c r="G333" s="208"/>
      <c r="H333" s="208"/>
      <c r="I333" s="208"/>
    </row>
    <row r="334" spans="3:9" ht="12.75" x14ac:dyDescent="0.2">
      <c r="C334" s="214"/>
      <c r="D334" s="214"/>
      <c r="E334" s="214"/>
      <c r="F334" s="208"/>
      <c r="G334" s="208"/>
      <c r="H334" s="208"/>
      <c r="I334" s="208"/>
    </row>
    <row r="335" spans="3:9" ht="12.75" x14ac:dyDescent="0.2">
      <c r="C335" s="214"/>
      <c r="D335" s="214"/>
      <c r="E335" s="214"/>
      <c r="F335" s="208"/>
      <c r="G335" s="208"/>
      <c r="H335" s="208"/>
      <c r="I335" s="208"/>
    </row>
    <row r="336" spans="3:9" ht="12.75" x14ac:dyDescent="0.2">
      <c r="C336" s="214"/>
      <c r="D336" s="214"/>
      <c r="E336" s="214"/>
      <c r="F336" s="208"/>
      <c r="G336" s="208"/>
      <c r="H336" s="208"/>
      <c r="I336" s="208"/>
    </row>
    <row r="337" spans="3:9" ht="12.75" x14ac:dyDescent="0.2">
      <c r="C337" s="214"/>
      <c r="D337" s="214"/>
      <c r="E337" s="214"/>
      <c r="F337" s="208"/>
      <c r="G337" s="208"/>
      <c r="H337" s="208"/>
      <c r="I337" s="208"/>
    </row>
    <row r="338" spans="3:9" ht="12.75" x14ac:dyDescent="0.2">
      <c r="C338" s="214"/>
      <c r="D338" s="214"/>
      <c r="E338" s="214"/>
      <c r="F338" s="208"/>
      <c r="G338" s="208"/>
      <c r="H338" s="208"/>
      <c r="I338" s="208"/>
    </row>
    <row r="339" spans="3:9" ht="12.75" x14ac:dyDescent="0.2">
      <c r="C339" s="214"/>
      <c r="D339" s="214"/>
      <c r="E339" s="214"/>
      <c r="F339" s="208"/>
      <c r="G339" s="208"/>
      <c r="H339" s="208"/>
      <c r="I339" s="208"/>
    </row>
    <row r="340" spans="3:9" ht="12.75" x14ac:dyDescent="0.2">
      <c r="C340" s="214"/>
      <c r="D340" s="214"/>
      <c r="E340" s="214"/>
      <c r="F340" s="208"/>
      <c r="G340" s="208"/>
      <c r="H340" s="208"/>
      <c r="I340" s="208"/>
    </row>
    <row r="341" spans="3:9" ht="12.75" x14ac:dyDescent="0.2">
      <c r="C341" s="214"/>
      <c r="D341" s="214"/>
      <c r="E341" s="214"/>
      <c r="F341" s="208"/>
      <c r="G341" s="208"/>
      <c r="H341" s="208"/>
      <c r="I341" s="208"/>
    </row>
    <row r="342" spans="3:9" ht="12.75" x14ac:dyDescent="0.2">
      <c r="C342" s="214"/>
      <c r="D342" s="214"/>
      <c r="E342" s="214"/>
      <c r="F342" s="208"/>
      <c r="G342" s="208"/>
      <c r="H342" s="208"/>
      <c r="I342" s="208"/>
    </row>
    <row r="343" spans="3:9" ht="12.75" x14ac:dyDescent="0.2">
      <c r="C343" s="214"/>
      <c r="D343" s="214"/>
      <c r="E343" s="214"/>
      <c r="F343" s="208"/>
      <c r="G343" s="208"/>
      <c r="H343" s="208"/>
      <c r="I343" s="208"/>
    </row>
    <row r="344" spans="3:9" ht="12.75" x14ac:dyDescent="0.2">
      <c r="C344" s="214"/>
      <c r="D344" s="214"/>
      <c r="E344" s="214"/>
      <c r="F344" s="208"/>
      <c r="G344" s="208"/>
      <c r="H344" s="208"/>
      <c r="I344" s="208"/>
    </row>
    <row r="345" spans="3:9" ht="12.75" x14ac:dyDescent="0.2">
      <c r="C345" s="214"/>
      <c r="D345" s="214"/>
      <c r="E345" s="214"/>
      <c r="F345" s="208"/>
      <c r="G345" s="208"/>
      <c r="H345" s="208"/>
      <c r="I345" s="208"/>
    </row>
    <row r="346" spans="3:9" ht="12.75" x14ac:dyDescent="0.2">
      <c r="C346" s="214"/>
      <c r="D346" s="214"/>
      <c r="E346" s="214"/>
      <c r="F346" s="208"/>
      <c r="G346" s="208"/>
      <c r="H346" s="208"/>
      <c r="I346" s="208"/>
    </row>
    <row r="347" spans="3:9" ht="12.75" x14ac:dyDescent="0.2">
      <c r="C347" s="214"/>
      <c r="D347" s="214"/>
      <c r="E347" s="214"/>
      <c r="F347" s="208"/>
      <c r="G347" s="208"/>
      <c r="H347" s="208"/>
      <c r="I347" s="208"/>
    </row>
    <row r="348" spans="3:9" ht="12.75" x14ac:dyDescent="0.2">
      <c r="C348" s="214"/>
      <c r="D348" s="214"/>
      <c r="E348" s="214"/>
      <c r="F348" s="208"/>
      <c r="G348" s="208"/>
      <c r="H348" s="208"/>
      <c r="I348" s="208"/>
    </row>
    <row r="349" spans="3:9" ht="12.75" x14ac:dyDescent="0.2">
      <c r="C349" s="214"/>
      <c r="D349" s="214"/>
      <c r="E349" s="214"/>
      <c r="F349" s="208"/>
      <c r="G349" s="208"/>
      <c r="H349" s="208"/>
      <c r="I349" s="208"/>
    </row>
    <row r="350" spans="3:9" ht="12.75" x14ac:dyDescent="0.2">
      <c r="C350" s="214"/>
      <c r="D350" s="214"/>
      <c r="E350" s="214"/>
      <c r="F350" s="208"/>
      <c r="G350" s="208"/>
      <c r="H350" s="208"/>
      <c r="I350" s="208"/>
    </row>
    <row r="351" spans="3:9" ht="12.75" x14ac:dyDescent="0.2">
      <c r="C351" s="214"/>
      <c r="D351" s="214"/>
      <c r="E351" s="214"/>
      <c r="F351" s="208"/>
      <c r="G351" s="208"/>
      <c r="H351" s="208"/>
      <c r="I351" s="208"/>
    </row>
    <row r="352" spans="3:9" ht="12.75" x14ac:dyDescent="0.2">
      <c r="C352" s="214"/>
      <c r="D352" s="214"/>
      <c r="E352" s="214"/>
      <c r="F352" s="208"/>
      <c r="G352" s="208"/>
      <c r="H352" s="208"/>
      <c r="I352" s="208"/>
    </row>
    <row r="353" spans="3:9" ht="12.75" x14ac:dyDescent="0.2">
      <c r="C353" s="214"/>
      <c r="D353" s="214"/>
      <c r="E353" s="214"/>
      <c r="F353" s="208"/>
      <c r="G353" s="208"/>
      <c r="H353" s="208"/>
      <c r="I353" s="208"/>
    </row>
    <row r="354" spans="3:9" ht="12.75" x14ac:dyDescent="0.2">
      <c r="C354" s="214"/>
      <c r="D354" s="214"/>
      <c r="E354" s="214"/>
      <c r="F354" s="208"/>
      <c r="G354" s="208"/>
      <c r="H354" s="208"/>
      <c r="I354" s="208"/>
    </row>
    <row r="355" spans="3:9" ht="12.75" x14ac:dyDescent="0.2">
      <c r="C355" s="214"/>
      <c r="D355" s="214"/>
      <c r="E355" s="214"/>
      <c r="F355" s="208"/>
      <c r="G355" s="208"/>
      <c r="H355" s="208"/>
      <c r="I355" s="208"/>
    </row>
    <row r="356" spans="3:9" ht="12.75" x14ac:dyDescent="0.2">
      <c r="C356" s="214"/>
      <c r="D356" s="214"/>
      <c r="E356" s="214"/>
      <c r="F356" s="208"/>
      <c r="G356" s="208"/>
      <c r="H356" s="208"/>
      <c r="I356" s="208"/>
    </row>
    <row r="357" spans="3:9" ht="12.75" x14ac:dyDescent="0.2">
      <c r="C357" s="214"/>
      <c r="D357" s="214"/>
      <c r="E357" s="214"/>
      <c r="F357" s="208"/>
      <c r="G357" s="208"/>
      <c r="H357" s="208"/>
      <c r="I357" s="208"/>
    </row>
    <row r="358" spans="3:9" ht="12.75" x14ac:dyDescent="0.2">
      <c r="C358" s="214"/>
      <c r="D358" s="214"/>
      <c r="E358" s="214"/>
      <c r="F358" s="208"/>
      <c r="G358" s="208"/>
      <c r="H358" s="208"/>
      <c r="I358" s="208"/>
    </row>
    <row r="359" spans="3:9" ht="12.75" x14ac:dyDescent="0.2">
      <c r="C359" s="214"/>
      <c r="D359" s="214"/>
      <c r="E359" s="214"/>
      <c r="F359" s="208"/>
      <c r="G359" s="208"/>
      <c r="H359" s="208"/>
      <c r="I359" s="208"/>
    </row>
    <row r="360" spans="3:9" ht="12.75" x14ac:dyDescent="0.2">
      <c r="C360" s="214"/>
      <c r="D360" s="214"/>
      <c r="E360" s="214"/>
      <c r="F360" s="208"/>
      <c r="G360" s="208"/>
      <c r="H360" s="208"/>
      <c r="I360" s="208"/>
    </row>
    <row r="361" spans="3:9" ht="12.75" x14ac:dyDescent="0.2">
      <c r="C361" s="214"/>
      <c r="D361" s="214"/>
      <c r="E361" s="214"/>
      <c r="F361" s="208"/>
      <c r="G361" s="208"/>
      <c r="H361" s="208"/>
      <c r="I361" s="208"/>
    </row>
    <row r="362" spans="3:9" ht="12.75" x14ac:dyDescent="0.2">
      <c r="C362" s="214"/>
      <c r="D362" s="214"/>
      <c r="E362" s="214"/>
      <c r="F362" s="208"/>
      <c r="G362" s="208"/>
      <c r="H362" s="208"/>
      <c r="I362" s="208"/>
    </row>
    <row r="363" spans="3:9" ht="12.75" x14ac:dyDescent="0.2">
      <c r="C363" s="214"/>
      <c r="D363" s="214"/>
      <c r="E363" s="214"/>
      <c r="F363" s="208"/>
      <c r="G363" s="208"/>
      <c r="H363" s="208"/>
      <c r="I363" s="208"/>
    </row>
    <row r="364" spans="3:9" ht="12.75" x14ac:dyDescent="0.2">
      <c r="C364" s="214"/>
      <c r="D364" s="214"/>
      <c r="E364" s="214"/>
      <c r="F364" s="208"/>
      <c r="G364" s="208"/>
      <c r="H364" s="208"/>
      <c r="I364" s="208"/>
    </row>
    <row r="365" spans="3:9" ht="12.75" x14ac:dyDescent="0.2">
      <c r="C365" s="214"/>
      <c r="D365" s="214"/>
      <c r="E365" s="214"/>
      <c r="F365" s="208"/>
      <c r="G365" s="208"/>
      <c r="H365" s="208"/>
      <c r="I365" s="208"/>
    </row>
    <row r="366" spans="3:9" ht="12.75" x14ac:dyDescent="0.2">
      <c r="C366" s="214"/>
      <c r="D366" s="214"/>
      <c r="E366" s="214"/>
      <c r="F366" s="208"/>
      <c r="G366" s="208"/>
      <c r="H366" s="208"/>
      <c r="I366" s="208"/>
    </row>
    <row r="367" spans="3:9" ht="12.75" x14ac:dyDescent="0.2">
      <c r="C367" s="214"/>
      <c r="D367" s="214"/>
      <c r="E367" s="214"/>
      <c r="F367" s="208"/>
      <c r="G367" s="208"/>
      <c r="H367" s="208"/>
      <c r="I367" s="208"/>
    </row>
    <row r="368" spans="3:9" ht="12.75" x14ac:dyDescent="0.2">
      <c r="C368" s="214"/>
      <c r="D368" s="214"/>
      <c r="E368" s="214"/>
      <c r="F368" s="208"/>
      <c r="G368" s="208"/>
      <c r="H368" s="208"/>
      <c r="I368" s="208"/>
    </row>
    <row r="369" spans="3:9" ht="12.75" x14ac:dyDescent="0.2">
      <c r="C369" s="214"/>
      <c r="D369" s="214"/>
      <c r="E369" s="214"/>
      <c r="F369" s="208"/>
      <c r="G369" s="208"/>
      <c r="H369" s="208"/>
      <c r="I369" s="208"/>
    </row>
    <row r="370" spans="3:9" ht="12.75" x14ac:dyDescent="0.2">
      <c r="C370" s="214"/>
      <c r="D370" s="214"/>
      <c r="E370" s="214"/>
      <c r="F370" s="208"/>
      <c r="G370" s="208"/>
      <c r="H370" s="208"/>
      <c r="I370" s="208"/>
    </row>
    <row r="371" spans="3:9" ht="12.75" x14ac:dyDescent="0.2">
      <c r="C371" s="214"/>
      <c r="D371" s="214"/>
      <c r="E371" s="214"/>
      <c r="F371" s="208"/>
      <c r="G371" s="208"/>
      <c r="H371" s="208"/>
      <c r="I371" s="208"/>
    </row>
    <row r="372" spans="3:9" ht="12.75" x14ac:dyDescent="0.2">
      <c r="C372" s="214"/>
      <c r="D372" s="214"/>
      <c r="E372" s="214"/>
      <c r="F372" s="208"/>
      <c r="G372" s="208"/>
      <c r="H372" s="208"/>
      <c r="I372" s="208"/>
    </row>
    <row r="373" spans="3:9" ht="12.75" x14ac:dyDescent="0.2">
      <c r="C373" s="214"/>
      <c r="D373" s="214"/>
      <c r="E373" s="214"/>
      <c r="F373" s="208"/>
      <c r="G373" s="208"/>
      <c r="H373" s="208"/>
      <c r="I373" s="208"/>
    </row>
    <row r="374" spans="3:9" ht="12.75" x14ac:dyDescent="0.2">
      <c r="C374" s="214"/>
      <c r="D374" s="214"/>
      <c r="E374" s="214"/>
      <c r="F374" s="208"/>
      <c r="G374" s="208"/>
      <c r="H374" s="208"/>
      <c r="I374" s="208"/>
    </row>
    <row r="375" spans="3:9" ht="12.75" x14ac:dyDescent="0.2">
      <c r="C375" s="214"/>
      <c r="D375" s="214"/>
      <c r="E375" s="214"/>
      <c r="F375" s="208"/>
      <c r="G375" s="208"/>
      <c r="H375" s="208"/>
      <c r="I375" s="208"/>
    </row>
    <row r="376" spans="3:9" ht="12.75" x14ac:dyDescent="0.2">
      <c r="C376" s="214"/>
      <c r="D376" s="214"/>
      <c r="E376" s="214"/>
      <c r="F376" s="208"/>
      <c r="G376" s="208"/>
      <c r="H376" s="208"/>
      <c r="I376" s="208"/>
    </row>
    <row r="377" spans="3:9" ht="12.75" x14ac:dyDescent="0.2">
      <c r="C377" s="214"/>
      <c r="D377" s="214"/>
      <c r="E377" s="214"/>
      <c r="F377" s="208"/>
      <c r="G377" s="208"/>
      <c r="H377" s="208"/>
      <c r="I377" s="208"/>
    </row>
    <row r="378" spans="3:9" ht="12.75" x14ac:dyDescent="0.2">
      <c r="C378" s="214"/>
      <c r="D378" s="214"/>
      <c r="E378" s="214"/>
      <c r="F378" s="208"/>
      <c r="G378" s="208"/>
      <c r="H378" s="208"/>
      <c r="I378" s="208"/>
    </row>
    <row r="379" spans="3:9" ht="12.75" x14ac:dyDescent="0.2">
      <c r="C379" s="214"/>
      <c r="D379" s="214"/>
      <c r="E379" s="214"/>
      <c r="F379" s="208"/>
      <c r="G379" s="208"/>
      <c r="H379" s="208"/>
      <c r="I379" s="208"/>
    </row>
    <row r="380" spans="3:9" ht="12.75" x14ac:dyDescent="0.2">
      <c r="C380" s="214"/>
      <c r="D380" s="214"/>
      <c r="E380" s="214"/>
      <c r="F380" s="208"/>
      <c r="G380" s="208"/>
      <c r="H380" s="208"/>
      <c r="I380" s="208"/>
    </row>
    <row r="381" spans="3:9" ht="12.75" x14ac:dyDescent="0.2">
      <c r="C381" s="214"/>
      <c r="D381" s="214"/>
      <c r="E381" s="214"/>
      <c r="F381" s="208"/>
      <c r="G381" s="208"/>
      <c r="H381" s="208"/>
      <c r="I381" s="208"/>
    </row>
    <row r="382" spans="3:9" ht="12.75" x14ac:dyDescent="0.2">
      <c r="C382" s="214"/>
      <c r="D382" s="214"/>
      <c r="E382" s="214"/>
      <c r="F382" s="208"/>
      <c r="G382" s="208"/>
      <c r="H382" s="208"/>
      <c r="I382" s="208"/>
    </row>
    <row r="383" spans="3:9" ht="12.75" x14ac:dyDescent="0.2">
      <c r="C383" s="214"/>
      <c r="D383" s="214"/>
      <c r="E383" s="214"/>
      <c r="F383" s="208"/>
      <c r="G383" s="208"/>
      <c r="H383" s="208"/>
      <c r="I383" s="208"/>
    </row>
    <row r="384" spans="3:9" ht="12.75" x14ac:dyDescent="0.2">
      <c r="C384" s="214"/>
      <c r="D384" s="214"/>
      <c r="E384" s="214"/>
      <c r="F384" s="208"/>
      <c r="G384" s="208"/>
      <c r="H384" s="208"/>
      <c r="I384" s="208"/>
    </row>
    <row r="385" spans="3:9" ht="12.75" x14ac:dyDescent="0.2">
      <c r="C385" s="214"/>
      <c r="D385" s="214"/>
      <c r="E385" s="214"/>
      <c r="F385" s="208"/>
      <c r="G385" s="208"/>
      <c r="H385" s="208"/>
      <c r="I385" s="208"/>
    </row>
    <row r="386" spans="3:9" ht="12.75" x14ac:dyDescent="0.2">
      <c r="C386" s="214"/>
      <c r="D386" s="214"/>
      <c r="E386" s="214"/>
      <c r="F386" s="208"/>
      <c r="G386" s="208"/>
      <c r="H386" s="208"/>
      <c r="I386" s="208"/>
    </row>
    <row r="387" spans="3:9" ht="12.75" x14ac:dyDescent="0.2">
      <c r="C387" s="214"/>
      <c r="D387" s="214"/>
      <c r="E387" s="214"/>
      <c r="F387" s="208"/>
      <c r="G387" s="208"/>
      <c r="H387" s="208"/>
      <c r="I387" s="208"/>
    </row>
    <row r="388" spans="3:9" ht="12.75" x14ac:dyDescent="0.2">
      <c r="C388" s="214"/>
      <c r="D388" s="214"/>
      <c r="E388" s="214"/>
      <c r="F388" s="208"/>
      <c r="G388" s="208"/>
      <c r="H388" s="208"/>
      <c r="I388" s="208"/>
    </row>
    <row r="389" spans="3:9" ht="12.75" x14ac:dyDescent="0.2">
      <c r="C389" s="214"/>
      <c r="D389" s="214"/>
      <c r="E389" s="214"/>
      <c r="F389" s="208"/>
      <c r="G389" s="208"/>
      <c r="H389" s="208"/>
      <c r="I389" s="208"/>
    </row>
    <row r="390" spans="3:9" ht="12.75" x14ac:dyDescent="0.2">
      <c r="C390" s="214"/>
      <c r="D390" s="214"/>
      <c r="E390" s="214"/>
      <c r="F390" s="208"/>
      <c r="G390" s="208"/>
      <c r="H390" s="208"/>
      <c r="I390" s="208"/>
    </row>
    <row r="391" spans="3:9" ht="12.75" x14ac:dyDescent="0.2">
      <c r="C391" s="214"/>
      <c r="D391" s="214"/>
      <c r="E391" s="214"/>
      <c r="F391" s="208"/>
      <c r="G391" s="208"/>
      <c r="H391" s="208"/>
      <c r="I391" s="208"/>
    </row>
    <row r="392" spans="3:9" ht="12.75" x14ac:dyDescent="0.2">
      <c r="C392" s="214"/>
      <c r="D392" s="214"/>
      <c r="E392" s="214"/>
      <c r="F392" s="208"/>
      <c r="G392" s="208"/>
      <c r="H392" s="208"/>
      <c r="I392" s="208"/>
    </row>
    <row r="393" spans="3:9" ht="12.75" x14ac:dyDescent="0.2">
      <c r="C393" s="214"/>
      <c r="D393" s="214"/>
      <c r="E393" s="214"/>
      <c r="F393" s="208"/>
      <c r="G393" s="208"/>
      <c r="H393" s="208"/>
      <c r="I393" s="208"/>
    </row>
    <row r="394" spans="3:9" ht="12.75" x14ac:dyDescent="0.2">
      <c r="C394" s="214"/>
      <c r="D394" s="214"/>
      <c r="E394" s="214"/>
      <c r="F394" s="208"/>
      <c r="G394" s="208"/>
      <c r="H394" s="208"/>
      <c r="I394" s="208"/>
    </row>
    <row r="395" spans="3:9" ht="12.75" x14ac:dyDescent="0.2">
      <c r="C395" s="214"/>
      <c r="D395" s="214"/>
      <c r="E395" s="214"/>
      <c r="F395" s="208"/>
      <c r="G395" s="208"/>
      <c r="H395" s="208"/>
      <c r="I395" s="208"/>
    </row>
    <row r="396" spans="3:9" ht="12.75" x14ac:dyDescent="0.2">
      <c r="C396" s="214"/>
      <c r="D396" s="214"/>
      <c r="E396" s="214"/>
      <c r="F396" s="208"/>
      <c r="G396" s="208"/>
      <c r="H396" s="208"/>
      <c r="I396" s="208"/>
    </row>
    <row r="397" spans="3:9" ht="12.75" x14ac:dyDescent="0.2">
      <c r="C397" s="214"/>
      <c r="D397" s="214"/>
      <c r="E397" s="214"/>
      <c r="F397" s="208"/>
      <c r="G397" s="208"/>
      <c r="H397" s="208"/>
      <c r="I397" s="208"/>
    </row>
    <row r="398" spans="3:9" ht="12.75" x14ac:dyDescent="0.2">
      <c r="C398" s="214"/>
      <c r="D398" s="214"/>
      <c r="E398" s="214"/>
      <c r="F398" s="208"/>
      <c r="G398" s="208"/>
      <c r="H398" s="208"/>
      <c r="I398" s="208"/>
    </row>
    <row r="399" spans="3:9" ht="12.75" x14ac:dyDescent="0.2">
      <c r="C399" s="214"/>
      <c r="D399" s="214"/>
      <c r="E399" s="214"/>
      <c r="F399" s="208"/>
      <c r="G399" s="208"/>
      <c r="H399" s="208"/>
      <c r="I399" s="208"/>
    </row>
    <row r="400" spans="3:9" ht="12.75" x14ac:dyDescent="0.2">
      <c r="C400" s="214"/>
      <c r="D400" s="214"/>
      <c r="E400" s="214"/>
      <c r="F400" s="208"/>
      <c r="G400" s="208"/>
      <c r="H400" s="208"/>
      <c r="I400" s="208"/>
    </row>
    <row r="401" spans="3:9" ht="12.75" x14ac:dyDescent="0.2">
      <c r="C401" s="214"/>
      <c r="D401" s="214"/>
      <c r="E401" s="214"/>
      <c r="F401" s="208"/>
      <c r="G401" s="208"/>
      <c r="H401" s="208"/>
      <c r="I401" s="208"/>
    </row>
    <row r="402" spans="3:9" ht="12.75" x14ac:dyDescent="0.2">
      <c r="C402" s="214"/>
      <c r="D402" s="214"/>
      <c r="E402" s="214"/>
      <c r="F402" s="208"/>
      <c r="G402" s="208"/>
      <c r="H402" s="208"/>
      <c r="I402" s="208"/>
    </row>
    <row r="403" spans="3:9" ht="12.75" x14ac:dyDescent="0.2">
      <c r="C403" s="214"/>
      <c r="D403" s="214"/>
      <c r="E403" s="214"/>
      <c r="F403" s="208"/>
      <c r="G403" s="208"/>
      <c r="H403" s="208"/>
      <c r="I403" s="208"/>
    </row>
    <row r="404" spans="3:9" ht="12.75" x14ac:dyDescent="0.2">
      <c r="C404" s="214"/>
      <c r="D404" s="214"/>
      <c r="E404" s="214"/>
      <c r="F404" s="208"/>
      <c r="G404" s="208"/>
      <c r="H404" s="208"/>
      <c r="I404" s="208"/>
    </row>
    <row r="405" spans="3:9" ht="12.75" x14ac:dyDescent="0.2">
      <c r="C405" s="214"/>
      <c r="D405" s="214"/>
      <c r="E405" s="214"/>
      <c r="F405" s="208"/>
      <c r="G405" s="208"/>
      <c r="H405" s="208"/>
      <c r="I405" s="208"/>
    </row>
    <row r="406" spans="3:9" ht="12.75" x14ac:dyDescent="0.2">
      <c r="C406" s="214"/>
      <c r="D406" s="214"/>
      <c r="E406" s="214"/>
      <c r="F406" s="208"/>
      <c r="G406" s="208"/>
      <c r="H406" s="208"/>
      <c r="I406" s="208"/>
    </row>
    <row r="407" spans="3:9" ht="12.75" x14ac:dyDescent="0.2">
      <c r="C407" s="214"/>
      <c r="D407" s="214"/>
      <c r="E407" s="214"/>
      <c r="F407" s="208"/>
      <c r="G407" s="208"/>
      <c r="H407" s="208"/>
      <c r="I407" s="208"/>
    </row>
    <row r="408" spans="3:9" ht="12.75" x14ac:dyDescent="0.2">
      <c r="C408" s="214"/>
      <c r="D408" s="214"/>
      <c r="E408" s="214"/>
      <c r="F408" s="208"/>
      <c r="G408" s="208"/>
      <c r="H408" s="208"/>
      <c r="I408" s="208"/>
    </row>
    <row r="409" spans="3:9" ht="12.75" x14ac:dyDescent="0.2">
      <c r="C409" s="214"/>
      <c r="D409" s="214"/>
      <c r="E409" s="214"/>
      <c r="F409" s="208"/>
      <c r="G409" s="208"/>
      <c r="H409" s="208"/>
      <c r="I409" s="208"/>
    </row>
    <row r="410" spans="3:9" ht="12.75" x14ac:dyDescent="0.2">
      <c r="C410" s="214"/>
      <c r="D410" s="214"/>
      <c r="E410" s="214"/>
      <c r="F410" s="208"/>
      <c r="G410" s="208"/>
      <c r="H410" s="208"/>
      <c r="I410" s="208"/>
    </row>
    <row r="411" spans="3:9" ht="12.75" x14ac:dyDescent="0.2">
      <c r="C411" s="214"/>
      <c r="D411" s="214"/>
      <c r="E411" s="214"/>
      <c r="F411" s="208"/>
      <c r="G411" s="208"/>
      <c r="H411" s="208"/>
      <c r="I411" s="208"/>
    </row>
    <row r="412" spans="3:9" ht="12.75" x14ac:dyDescent="0.2">
      <c r="C412" s="214"/>
      <c r="D412" s="214"/>
      <c r="E412" s="214"/>
      <c r="F412" s="208"/>
      <c r="G412" s="208"/>
      <c r="H412" s="208"/>
      <c r="I412" s="208"/>
    </row>
    <row r="413" spans="3:9" ht="12.75" x14ac:dyDescent="0.2">
      <c r="C413" s="214"/>
      <c r="D413" s="214"/>
      <c r="E413" s="214"/>
      <c r="F413" s="208"/>
      <c r="G413" s="208"/>
      <c r="H413" s="208"/>
      <c r="I413" s="208"/>
    </row>
    <row r="414" spans="3:9" ht="12.75" x14ac:dyDescent="0.2">
      <c r="C414" s="214"/>
      <c r="D414" s="214"/>
      <c r="E414" s="214"/>
      <c r="F414" s="208"/>
      <c r="G414" s="208"/>
      <c r="H414" s="208"/>
      <c r="I414" s="208"/>
    </row>
    <row r="415" spans="3:9" ht="12.75" x14ac:dyDescent="0.2">
      <c r="C415" s="214"/>
      <c r="D415" s="214"/>
      <c r="E415" s="214"/>
      <c r="F415" s="208"/>
      <c r="G415" s="208"/>
      <c r="H415" s="208"/>
      <c r="I415" s="208"/>
    </row>
    <row r="416" spans="3:9" ht="12.75" x14ac:dyDescent="0.2">
      <c r="C416" s="214"/>
      <c r="D416" s="214"/>
      <c r="E416" s="214"/>
      <c r="F416" s="208"/>
      <c r="G416" s="208"/>
      <c r="H416" s="208"/>
      <c r="I416" s="208"/>
    </row>
    <row r="417" spans="3:9" ht="12.75" x14ac:dyDescent="0.2">
      <c r="C417" s="214"/>
      <c r="D417" s="214"/>
      <c r="E417" s="214"/>
      <c r="F417" s="208"/>
      <c r="G417" s="208"/>
      <c r="H417" s="208"/>
      <c r="I417" s="208"/>
    </row>
    <row r="418" spans="3:9" ht="12.75" x14ac:dyDescent="0.2">
      <c r="C418" s="214"/>
      <c r="D418" s="214"/>
      <c r="E418" s="214"/>
      <c r="F418" s="208"/>
      <c r="G418" s="208"/>
      <c r="H418" s="208"/>
      <c r="I418" s="208"/>
    </row>
    <row r="419" spans="3:9" ht="12.75" x14ac:dyDescent="0.2">
      <c r="C419" s="214"/>
      <c r="D419" s="214"/>
      <c r="E419" s="214"/>
      <c r="F419" s="208"/>
      <c r="G419" s="208"/>
      <c r="H419" s="208"/>
      <c r="I419" s="208"/>
    </row>
    <row r="420" spans="3:9" ht="12.75" x14ac:dyDescent="0.2">
      <c r="C420" s="214"/>
      <c r="D420" s="214"/>
      <c r="E420" s="214"/>
      <c r="F420" s="208"/>
      <c r="G420" s="208"/>
      <c r="H420" s="208"/>
      <c r="I420" s="208"/>
    </row>
    <row r="421" spans="3:9" ht="12.75" x14ac:dyDescent="0.2">
      <c r="C421" s="214"/>
      <c r="D421" s="214"/>
      <c r="E421" s="214"/>
      <c r="F421" s="208"/>
      <c r="G421" s="208"/>
      <c r="H421" s="208"/>
      <c r="I421" s="208"/>
    </row>
    <row r="422" spans="3:9" ht="12.75" x14ac:dyDescent="0.2">
      <c r="C422" s="214"/>
      <c r="D422" s="214"/>
      <c r="E422" s="214"/>
      <c r="F422" s="208"/>
      <c r="G422" s="208"/>
      <c r="H422" s="208"/>
      <c r="I422" s="208"/>
    </row>
    <row r="423" spans="3:9" ht="12.75" x14ac:dyDescent="0.2">
      <c r="C423" s="214"/>
      <c r="D423" s="214"/>
      <c r="E423" s="214"/>
      <c r="F423" s="208"/>
      <c r="G423" s="208"/>
      <c r="H423" s="208"/>
      <c r="I423" s="208"/>
    </row>
    <row r="424" spans="3:9" ht="12.75" x14ac:dyDescent="0.2">
      <c r="C424" s="214"/>
      <c r="D424" s="214"/>
      <c r="E424" s="214"/>
      <c r="F424" s="208"/>
      <c r="G424" s="208"/>
      <c r="H424" s="208"/>
      <c r="I424" s="208"/>
    </row>
    <row r="425" spans="3:9" ht="12.75" x14ac:dyDescent="0.2">
      <c r="C425" s="214"/>
      <c r="D425" s="214"/>
      <c r="E425" s="214"/>
      <c r="F425" s="208"/>
      <c r="G425" s="208"/>
      <c r="H425" s="208"/>
      <c r="I425" s="208"/>
    </row>
    <row r="426" spans="3:9" ht="12.75" x14ac:dyDescent="0.2">
      <c r="C426" s="214"/>
      <c r="D426" s="214"/>
      <c r="E426" s="214"/>
      <c r="F426" s="208"/>
      <c r="G426" s="208"/>
      <c r="H426" s="208"/>
      <c r="I426" s="208"/>
    </row>
    <row r="427" spans="3:9" ht="12.75" x14ac:dyDescent="0.2">
      <c r="C427" s="214"/>
      <c r="D427" s="214"/>
      <c r="E427" s="214"/>
      <c r="F427" s="208"/>
      <c r="G427" s="208"/>
      <c r="H427" s="208"/>
      <c r="I427" s="208"/>
    </row>
    <row r="428" spans="3:9" ht="12.75" x14ac:dyDescent="0.2">
      <c r="C428" s="214"/>
      <c r="D428" s="214"/>
      <c r="E428" s="214"/>
      <c r="F428" s="208"/>
      <c r="G428" s="208"/>
      <c r="H428" s="208"/>
      <c r="I428" s="208"/>
    </row>
    <row r="429" spans="3:9" ht="12.75" x14ac:dyDescent="0.2">
      <c r="C429" s="214"/>
      <c r="D429" s="214"/>
      <c r="E429" s="214"/>
      <c r="F429" s="208"/>
      <c r="G429" s="208"/>
      <c r="H429" s="208"/>
      <c r="I429" s="208"/>
    </row>
    <row r="430" spans="3:9" ht="12.75" x14ac:dyDescent="0.2">
      <c r="C430" s="214"/>
      <c r="D430" s="214"/>
      <c r="E430" s="214"/>
      <c r="F430" s="208"/>
      <c r="G430" s="208"/>
      <c r="H430" s="208"/>
      <c r="I430" s="208"/>
    </row>
    <row r="431" spans="3:9" ht="12.75" x14ac:dyDescent="0.2">
      <c r="C431" s="214"/>
      <c r="D431" s="214"/>
      <c r="E431" s="214"/>
      <c r="F431" s="208"/>
      <c r="G431" s="208"/>
      <c r="H431" s="208"/>
      <c r="I431" s="208"/>
    </row>
    <row r="432" spans="3:9" ht="12.75" x14ac:dyDescent="0.2">
      <c r="C432" s="214"/>
      <c r="D432" s="214"/>
      <c r="E432" s="214"/>
      <c r="F432" s="208"/>
      <c r="G432" s="208"/>
      <c r="H432" s="208"/>
      <c r="I432" s="208"/>
    </row>
    <row r="433" spans="3:9" ht="12.75" x14ac:dyDescent="0.2">
      <c r="C433" s="214"/>
      <c r="D433" s="214"/>
      <c r="E433" s="214"/>
      <c r="F433" s="208"/>
      <c r="G433" s="208"/>
      <c r="H433" s="208"/>
      <c r="I433" s="208"/>
    </row>
    <row r="434" spans="3:9" ht="12.75" x14ac:dyDescent="0.2">
      <c r="C434" s="214"/>
      <c r="D434" s="214"/>
      <c r="E434" s="214"/>
      <c r="F434" s="208"/>
      <c r="G434" s="208"/>
      <c r="H434" s="208"/>
      <c r="I434" s="208"/>
    </row>
    <row r="435" spans="3:9" ht="12.75" x14ac:dyDescent="0.2">
      <c r="C435" s="214"/>
      <c r="D435" s="214"/>
      <c r="E435" s="214"/>
      <c r="F435" s="208"/>
      <c r="G435" s="208"/>
      <c r="H435" s="208"/>
      <c r="I435" s="208"/>
    </row>
    <row r="436" spans="3:9" ht="12.75" x14ac:dyDescent="0.2">
      <c r="C436" s="214"/>
      <c r="D436" s="214"/>
      <c r="E436" s="214"/>
      <c r="F436" s="208"/>
      <c r="G436" s="208"/>
      <c r="H436" s="208"/>
      <c r="I436" s="208"/>
    </row>
    <row r="437" spans="3:9" ht="12.75" x14ac:dyDescent="0.2">
      <c r="C437" s="214"/>
      <c r="D437" s="214"/>
      <c r="E437" s="214"/>
      <c r="F437" s="208"/>
      <c r="G437" s="208"/>
      <c r="H437" s="208"/>
      <c r="I437" s="208"/>
    </row>
    <row r="438" spans="3:9" ht="12.75" x14ac:dyDescent="0.2">
      <c r="C438" s="214"/>
      <c r="D438" s="214"/>
      <c r="E438" s="214"/>
      <c r="F438" s="208"/>
      <c r="G438" s="208"/>
      <c r="H438" s="208"/>
      <c r="I438" s="208"/>
    </row>
    <row r="439" spans="3:9" ht="12.75" x14ac:dyDescent="0.2">
      <c r="C439" s="214"/>
      <c r="D439" s="214"/>
      <c r="E439" s="214"/>
      <c r="F439" s="208"/>
      <c r="G439" s="208"/>
      <c r="H439" s="208"/>
      <c r="I439" s="208"/>
    </row>
    <row r="440" spans="3:9" ht="12.75" x14ac:dyDescent="0.2">
      <c r="C440" s="214"/>
      <c r="D440" s="214"/>
      <c r="E440" s="214"/>
      <c r="F440" s="208"/>
      <c r="G440" s="208"/>
      <c r="H440" s="208"/>
      <c r="I440" s="208"/>
    </row>
    <row r="441" spans="3:9" ht="12.75" x14ac:dyDescent="0.2">
      <c r="C441" s="214"/>
      <c r="D441" s="214"/>
      <c r="E441" s="214"/>
      <c r="F441" s="208"/>
      <c r="G441" s="208"/>
      <c r="H441" s="208"/>
      <c r="I441" s="208"/>
    </row>
    <row r="442" spans="3:9" ht="12.75" x14ac:dyDescent="0.2">
      <c r="C442" s="214"/>
      <c r="D442" s="214"/>
      <c r="E442" s="214"/>
      <c r="F442" s="208"/>
      <c r="G442" s="208"/>
      <c r="H442" s="208"/>
      <c r="I442" s="208"/>
    </row>
    <row r="443" spans="3:9" ht="12.75" x14ac:dyDescent="0.2">
      <c r="C443" s="214"/>
      <c r="D443" s="214"/>
      <c r="E443" s="214"/>
      <c r="F443" s="208"/>
      <c r="G443" s="208"/>
      <c r="H443" s="208"/>
      <c r="I443" s="208"/>
    </row>
    <row r="444" spans="3:9" ht="12.75" x14ac:dyDescent="0.2">
      <c r="C444" s="214"/>
      <c r="D444" s="214"/>
      <c r="E444" s="214"/>
      <c r="F444" s="208"/>
      <c r="G444" s="208"/>
      <c r="H444" s="208"/>
      <c r="I444" s="208"/>
    </row>
    <row r="445" spans="3:9" ht="12.75" x14ac:dyDescent="0.2">
      <c r="C445" s="214"/>
      <c r="D445" s="214"/>
      <c r="E445" s="214"/>
      <c r="F445" s="208"/>
      <c r="G445" s="208"/>
      <c r="H445" s="208"/>
      <c r="I445" s="208"/>
    </row>
    <row r="446" spans="3:9" ht="12.75" x14ac:dyDescent="0.2">
      <c r="C446" s="214"/>
      <c r="D446" s="214"/>
      <c r="E446" s="214"/>
      <c r="F446" s="208"/>
      <c r="G446" s="208"/>
      <c r="H446" s="208"/>
      <c r="I446" s="208"/>
    </row>
    <row r="447" spans="3:9" ht="12.75" x14ac:dyDescent="0.2">
      <c r="C447" s="214"/>
      <c r="D447" s="214"/>
      <c r="E447" s="214"/>
      <c r="F447" s="208"/>
      <c r="G447" s="208"/>
      <c r="H447" s="208"/>
      <c r="I447" s="208"/>
    </row>
    <row r="448" spans="3:9" ht="12.75" x14ac:dyDescent="0.2">
      <c r="C448" s="214"/>
      <c r="D448" s="214"/>
      <c r="E448" s="214"/>
      <c r="F448" s="208"/>
      <c r="G448" s="208"/>
      <c r="H448" s="208"/>
      <c r="I448" s="208"/>
    </row>
    <row r="449" spans="3:9" ht="12.75" x14ac:dyDescent="0.2">
      <c r="C449" s="214"/>
      <c r="D449" s="214"/>
      <c r="E449" s="214"/>
      <c r="F449" s="208"/>
      <c r="G449" s="208"/>
      <c r="H449" s="208"/>
      <c r="I449" s="208"/>
    </row>
    <row r="450" spans="3:9" ht="12.75" x14ac:dyDescent="0.2">
      <c r="C450" s="214"/>
      <c r="D450" s="214"/>
      <c r="E450" s="214"/>
      <c r="F450" s="208"/>
      <c r="G450" s="208"/>
      <c r="H450" s="208"/>
      <c r="I450" s="208"/>
    </row>
    <row r="451" spans="3:9" ht="12.75" x14ac:dyDescent="0.2">
      <c r="C451" s="214"/>
      <c r="D451" s="214"/>
      <c r="E451" s="214"/>
      <c r="F451" s="208"/>
      <c r="G451" s="208"/>
      <c r="H451" s="208"/>
      <c r="I451" s="208"/>
    </row>
    <row r="452" spans="3:9" ht="12.75" x14ac:dyDescent="0.2">
      <c r="C452" s="214"/>
      <c r="D452" s="214"/>
      <c r="E452" s="214"/>
      <c r="F452" s="208"/>
      <c r="G452" s="208"/>
      <c r="H452" s="208"/>
      <c r="I452" s="208"/>
    </row>
    <row r="453" spans="3:9" ht="12.75" x14ac:dyDescent="0.2">
      <c r="C453" s="214"/>
      <c r="D453" s="214"/>
      <c r="E453" s="214"/>
      <c r="F453" s="208"/>
      <c r="G453" s="208"/>
      <c r="H453" s="208"/>
      <c r="I453" s="208"/>
    </row>
    <row r="454" spans="3:9" ht="12.75" x14ac:dyDescent="0.2">
      <c r="C454" s="214"/>
      <c r="D454" s="214"/>
      <c r="E454" s="214"/>
      <c r="F454" s="208"/>
      <c r="G454" s="208"/>
      <c r="H454" s="208"/>
      <c r="I454" s="208"/>
    </row>
    <row r="455" spans="3:9" ht="12.75" x14ac:dyDescent="0.2">
      <c r="C455" s="214"/>
      <c r="D455" s="214"/>
      <c r="E455" s="214"/>
      <c r="F455" s="208"/>
      <c r="G455" s="208"/>
      <c r="H455" s="208"/>
      <c r="I455" s="208"/>
    </row>
    <row r="456" spans="3:9" ht="12.75" x14ac:dyDescent="0.2">
      <c r="C456" s="214"/>
      <c r="D456" s="214"/>
      <c r="E456" s="214"/>
      <c r="F456" s="208"/>
      <c r="G456" s="208"/>
      <c r="H456" s="208"/>
      <c r="I456" s="208"/>
    </row>
    <row r="457" spans="3:9" ht="12.75" x14ac:dyDescent="0.2">
      <c r="C457" s="214"/>
      <c r="D457" s="214"/>
      <c r="E457" s="214"/>
      <c r="F457" s="208"/>
      <c r="G457" s="208"/>
      <c r="H457" s="208"/>
      <c r="I457" s="208"/>
    </row>
    <row r="458" spans="3:9" ht="12.75" x14ac:dyDescent="0.2">
      <c r="C458" s="214"/>
      <c r="D458" s="214"/>
      <c r="E458" s="214"/>
      <c r="F458" s="208"/>
      <c r="G458" s="208"/>
      <c r="H458" s="208"/>
      <c r="I458" s="208"/>
    </row>
    <row r="459" spans="3:9" ht="12.75" x14ac:dyDescent="0.2">
      <c r="C459" s="214"/>
      <c r="D459" s="214"/>
      <c r="E459" s="214"/>
      <c r="F459" s="208"/>
      <c r="G459" s="208"/>
      <c r="H459" s="208"/>
      <c r="I459" s="208"/>
    </row>
    <row r="460" spans="3:9" ht="12.75" x14ac:dyDescent="0.2">
      <c r="C460" s="214"/>
      <c r="D460" s="214"/>
      <c r="E460" s="214"/>
      <c r="F460" s="208"/>
      <c r="G460" s="208"/>
      <c r="H460" s="208"/>
      <c r="I460" s="208"/>
    </row>
    <row r="461" spans="3:9" ht="12.75" x14ac:dyDescent="0.2">
      <c r="C461" s="214"/>
      <c r="D461" s="214"/>
      <c r="E461" s="214"/>
      <c r="F461" s="208"/>
      <c r="G461" s="208"/>
      <c r="H461" s="208"/>
      <c r="I461" s="208"/>
    </row>
    <row r="462" spans="3:9" ht="12.75" x14ac:dyDescent="0.2">
      <c r="C462" s="214"/>
      <c r="D462" s="214"/>
      <c r="E462" s="214"/>
      <c r="F462" s="208"/>
      <c r="G462" s="208"/>
      <c r="H462" s="208"/>
      <c r="I462" s="208"/>
    </row>
    <row r="463" spans="3:9" ht="12.75" x14ac:dyDescent="0.2">
      <c r="C463" s="214"/>
      <c r="D463" s="214"/>
      <c r="E463" s="214"/>
      <c r="F463" s="208"/>
      <c r="G463" s="208"/>
      <c r="H463" s="208"/>
      <c r="I463" s="208"/>
    </row>
    <row r="464" spans="3:9" ht="12.75" x14ac:dyDescent="0.2">
      <c r="C464" s="214"/>
      <c r="D464" s="214"/>
      <c r="E464" s="214"/>
      <c r="F464" s="208"/>
      <c r="G464" s="208"/>
      <c r="H464" s="208"/>
      <c r="I464" s="208"/>
    </row>
    <row r="465" spans="3:9" ht="12.75" x14ac:dyDescent="0.2">
      <c r="C465" s="214"/>
      <c r="D465" s="214"/>
      <c r="E465" s="214"/>
      <c r="F465" s="208"/>
      <c r="G465" s="208"/>
      <c r="H465" s="208"/>
      <c r="I465" s="208"/>
    </row>
    <row r="466" spans="3:9" ht="12.75" x14ac:dyDescent="0.2">
      <c r="C466" s="214"/>
      <c r="D466" s="214"/>
      <c r="E466" s="214"/>
      <c r="F466" s="208"/>
      <c r="G466" s="208"/>
      <c r="H466" s="208"/>
      <c r="I466" s="208"/>
    </row>
    <row r="467" spans="3:9" ht="12.75" x14ac:dyDescent="0.2">
      <c r="C467" s="214"/>
      <c r="D467" s="214"/>
      <c r="E467" s="214"/>
      <c r="F467" s="208"/>
      <c r="G467" s="208"/>
      <c r="H467" s="208"/>
      <c r="I467" s="208"/>
    </row>
    <row r="468" spans="3:9" ht="12.75" x14ac:dyDescent="0.2">
      <c r="C468" s="214"/>
      <c r="D468" s="214"/>
      <c r="E468" s="214"/>
      <c r="F468" s="208"/>
      <c r="G468" s="208"/>
      <c r="H468" s="208"/>
      <c r="I468" s="208"/>
    </row>
    <row r="469" spans="3:9" ht="12.75" x14ac:dyDescent="0.2">
      <c r="C469" s="214"/>
      <c r="D469" s="214"/>
      <c r="E469" s="214"/>
      <c r="F469" s="208"/>
      <c r="G469" s="208"/>
      <c r="H469" s="208"/>
      <c r="I469" s="208"/>
    </row>
    <row r="470" spans="3:9" ht="12.75" x14ac:dyDescent="0.2">
      <c r="C470" s="214"/>
      <c r="D470" s="214"/>
      <c r="E470" s="214"/>
      <c r="F470" s="208"/>
      <c r="G470" s="208"/>
      <c r="H470" s="208"/>
      <c r="I470" s="208"/>
    </row>
    <row r="471" spans="3:9" ht="12.75" x14ac:dyDescent="0.2">
      <c r="C471" s="214"/>
      <c r="D471" s="214"/>
      <c r="E471" s="214"/>
      <c r="F471" s="208"/>
      <c r="G471" s="208"/>
      <c r="H471" s="208"/>
      <c r="I471" s="208"/>
    </row>
    <row r="472" spans="3:9" ht="12.75" x14ac:dyDescent="0.2">
      <c r="C472" s="214"/>
      <c r="D472" s="214"/>
      <c r="E472" s="214"/>
      <c r="F472" s="208"/>
      <c r="G472" s="208"/>
      <c r="H472" s="208"/>
      <c r="I472" s="208"/>
    </row>
    <row r="473" spans="3:9" ht="12.75" x14ac:dyDescent="0.2">
      <c r="C473" s="214"/>
      <c r="D473" s="214"/>
      <c r="E473" s="214"/>
      <c r="F473" s="208"/>
      <c r="G473" s="208"/>
      <c r="H473" s="208"/>
      <c r="I473" s="208"/>
    </row>
    <row r="474" spans="3:9" ht="12.75" x14ac:dyDescent="0.2">
      <c r="C474" s="214"/>
      <c r="D474" s="214"/>
      <c r="E474" s="214"/>
      <c r="F474" s="208"/>
      <c r="G474" s="208"/>
      <c r="H474" s="208"/>
      <c r="I474" s="208"/>
    </row>
    <row r="475" spans="3:9" ht="12.75" x14ac:dyDescent="0.2">
      <c r="C475" s="214"/>
      <c r="D475" s="214"/>
      <c r="E475" s="214"/>
      <c r="F475" s="208"/>
      <c r="G475" s="208"/>
      <c r="H475" s="208"/>
      <c r="I475" s="208"/>
    </row>
    <row r="476" spans="3:9" ht="12.75" x14ac:dyDescent="0.2">
      <c r="C476" s="214"/>
      <c r="D476" s="214"/>
      <c r="E476" s="214"/>
      <c r="F476" s="208"/>
      <c r="G476" s="208"/>
      <c r="H476" s="208"/>
      <c r="I476" s="208"/>
    </row>
    <row r="477" spans="3:9" ht="12.75" x14ac:dyDescent="0.2">
      <c r="C477" s="214"/>
      <c r="D477" s="214"/>
      <c r="E477" s="214"/>
      <c r="F477" s="208"/>
      <c r="G477" s="208"/>
      <c r="H477" s="208"/>
      <c r="I477" s="208"/>
    </row>
    <row r="478" spans="3:9" ht="12.75" x14ac:dyDescent="0.2">
      <c r="C478" s="214"/>
      <c r="D478" s="214"/>
      <c r="E478" s="214"/>
      <c r="F478" s="208"/>
      <c r="G478" s="208"/>
      <c r="H478" s="208"/>
      <c r="I478" s="208"/>
    </row>
    <row r="479" spans="3:9" ht="12.75" x14ac:dyDescent="0.2">
      <c r="C479" s="214"/>
      <c r="D479" s="214"/>
      <c r="E479" s="214"/>
      <c r="F479" s="208"/>
      <c r="G479" s="208"/>
      <c r="H479" s="208"/>
      <c r="I479" s="208"/>
    </row>
    <row r="480" spans="3:9" ht="12.75" x14ac:dyDescent="0.2">
      <c r="C480" s="214"/>
      <c r="D480" s="214"/>
      <c r="E480" s="214"/>
      <c r="F480" s="208"/>
      <c r="G480" s="208"/>
      <c r="H480" s="208"/>
      <c r="I480" s="208"/>
    </row>
    <row r="481" spans="3:9" ht="12.75" x14ac:dyDescent="0.2">
      <c r="C481" s="214"/>
      <c r="D481" s="214"/>
      <c r="E481" s="214"/>
      <c r="F481" s="208"/>
      <c r="G481" s="208"/>
      <c r="H481" s="208"/>
      <c r="I481" s="208"/>
    </row>
    <row r="482" spans="3:9" ht="12.75" x14ac:dyDescent="0.2">
      <c r="C482" s="214"/>
      <c r="D482" s="214"/>
      <c r="E482" s="214"/>
      <c r="F482" s="208"/>
      <c r="G482" s="208"/>
      <c r="H482" s="208"/>
      <c r="I482" s="208"/>
    </row>
    <row r="483" spans="3:9" ht="12.75" x14ac:dyDescent="0.2">
      <c r="C483" s="214"/>
      <c r="D483" s="214"/>
      <c r="E483" s="214"/>
      <c r="F483" s="208"/>
      <c r="G483" s="208"/>
      <c r="H483" s="208"/>
      <c r="I483" s="208"/>
    </row>
    <row r="484" spans="3:9" ht="12.75" x14ac:dyDescent="0.2">
      <c r="C484" s="214"/>
      <c r="D484" s="214"/>
      <c r="E484" s="214"/>
      <c r="F484" s="208"/>
      <c r="G484" s="208"/>
      <c r="H484" s="208"/>
      <c r="I484" s="208"/>
    </row>
    <row r="485" spans="3:9" ht="12.75" x14ac:dyDescent="0.2">
      <c r="C485" s="214"/>
      <c r="D485" s="214"/>
      <c r="E485" s="214"/>
      <c r="F485" s="208"/>
      <c r="G485" s="208"/>
      <c r="H485" s="208"/>
      <c r="I485" s="208"/>
    </row>
    <row r="486" spans="3:9" ht="12.75" x14ac:dyDescent="0.2">
      <c r="C486" s="214"/>
      <c r="D486" s="214"/>
      <c r="E486" s="214"/>
      <c r="F486" s="208"/>
      <c r="G486" s="208"/>
      <c r="H486" s="208"/>
      <c r="I486" s="208"/>
    </row>
    <row r="487" spans="3:9" ht="12.75" x14ac:dyDescent="0.2">
      <c r="C487" s="214"/>
      <c r="D487" s="214"/>
      <c r="E487" s="214"/>
      <c r="F487" s="208"/>
      <c r="G487" s="208"/>
      <c r="H487" s="208"/>
      <c r="I487" s="208"/>
    </row>
    <row r="488" spans="3:9" ht="12.75" x14ac:dyDescent="0.2">
      <c r="C488" s="214"/>
      <c r="D488" s="214"/>
      <c r="E488" s="214"/>
      <c r="F488" s="208"/>
      <c r="G488" s="208"/>
      <c r="H488" s="208"/>
      <c r="I488" s="208"/>
    </row>
    <row r="489" spans="3:9" ht="12.75" x14ac:dyDescent="0.2">
      <c r="C489" s="214"/>
      <c r="D489" s="214"/>
      <c r="E489" s="214"/>
      <c r="F489" s="208"/>
      <c r="G489" s="208"/>
      <c r="H489" s="208"/>
      <c r="I489" s="208"/>
    </row>
    <row r="490" spans="3:9" ht="12.75" x14ac:dyDescent="0.2">
      <c r="C490" s="214"/>
      <c r="D490" s="214"/>
      <c r="E490" s="214"/>
      <c r="F490" s="208"/>
      <c r="G490" s="208"/>
      <c r="H490" s="208"/>
      <c r="I490" s="208"/>
    </row>
    <row r="491" spans="3:9" ht="12.75" x14ac:dyDescent="0.2">
      <c r="C491" s="214"/>
      <c r="D491" s="214"/>
      <c r="E491" s="214"/>
      <c r="F491" s="208"/>
      <c r="G491" s="208"/>
      <c r="H491" s="208"/>
      <c r="I491" s="208"/>
    </row>
    <row r="492" spans="3:9" ht="12.75" x14ac:dyDescent="0.2">
      <c r="C492" s="214"/>
      <c r="D492" s="214"/>
      <c r="E492" s="214"/>
      <c r="F492" s="208"/>
      <c r="G492" s="208"/>
      <c r="H492" s="208"/>
      <c r="I492" s="208"/>
    </row>
    <row r="493" spans="3:9" ht="12.75" x14ac:dyDescent="0.2">
      <c r="C493" s="214"/>
      <c r="D493" s="214"/>
      <c r="E493" s="214"/>
      <c r="F493" s="208"/>
      <c r="G493" s="208"/>
      <c r="H493" s="208"/>
      <c r="I493" s="208"/>
    </row>
    <row r="494" spans="3:9" ht="12.75" x14ac:dyDescent="0.2">
      <c r="C494" s="214"/>
      <c r="D494" s="214"/>
      <c r="E494" s="214"/>
      <c r="F494" s="208"/>
      <c r="G494" s="208"/>
      <c r="H494" s="208"/>
      <c r="I494" s="208"/>
    </row>
    <row r="495" spans="3:9" ht="12.75" x14ac:dyDescent="0.2">
      <c r="C495" s="214"/>
      <c r="D495" s="214"/>
      <c r="E495" s="214"/>
      <c r="F495" s="208"/>
      <c r="G495" s="208"/>
      <c r="H495" s="208"/>
      <c r="I495" s="208"/>
    </row>
    <row r="496" spans="3:9" ht="12.75" x14ac:dyDescent="0.2">
      <c r="C496" s="214"/>
      <c r="D496" s="214"/>
      <c r="E496" s="214"/>
      <c r="F496" s="208"/>
      <c r="G496" s="208"/>
      <c r="H496" s="208"/>
      <c r="I496" s="208"/>
    </row>
    <row r="497" spans="3:9" ht="12.75" x14ac:dyDescent="0.2">
      <c r="C497" s="214"/>
      <c r="D497" s="214"/>
      <c r="E497" s="214"/>
      <c r="F497" s="208"/>
      <c r="G497" s="208"/>
      <c r="H497" s="208"/>
      <c r="I497" s="208"/>
    </row>
    <row r="498" spans="3:9" ht="12.75" x14ac:dyDescent="0.2">
      <c r="C498" s="214"/>
      <c r="D498" s="214"/>
      <c r="E498" s="214"/>
      <c r="F498" s="208"/>
      <c r="G498" s="208"/>
      <c r="H498" s="208"/>
      <c r="I498" s="208"/>
    </row>
    <row r="499" spans="3:9" ht="12.75" x14ac:dyDescent="0.2">
      <c r="C499" s="214"/>
      <c r="D499" s="214"/>
      <c r="E499" s="214"/>
      <c r="F499" s="208"/>
      <c r="G499" s="208"/>
      <c r="H499" s="208"/>
      <c r="I499" s="208"/>
    </row>
    <row r="500" spans="3:9" ht="12.75" x14ac:dyDescent="0.2">
      <c r="C500" s="214"/>
      <c r="D500" s="214"/>
      <c r="E500" s="214"/>
      <c r="F500" s="208"/>
      <c r="G500" s="208"/>
      <c r="H500" s="208"/>
      <c r="I500" s="208"/>
    </row>
    <row r="501" spans="3:9" ht="12.75" x14ac:dyDescent="0.2">
      <c r="C501" s="214"/>
      <c r="D501" s="214"/>
      <c r="E501" s="214"/>
      <c r="F501" s="208"/>
      <c r="G501" s="208"/>
      <c r="H501" s="208"/>
      <c r="I501" s="208"/>
    </row>
    <row r="502" spans="3:9" ht="12.75" x14ac:dyDescent="0.2">
      <c r="C502" s="214"/>
      <c r="D502" s="214"/>
      <c r="E502" s="214"/>
      <c r="F502" s="208"/>
      <c r="G502" s="208"/>
      <c r="H502" s="208"/>
      <c r="I502" s="208"/>
    </row>
    <row r="503" spans="3:9" ht="12.75" x14ac:dyDescent="0.2">
      <c r="C503" s="214"/>
      <c r="D503" s="214"/>
      <c r="E503" s="214"/>
      <c r="F503" s="208"/>
      <c r="G503" s="208"/>
      <c r="H503" s="208"/>
      <c r="I503" s="208"/>
    </row>
    <row r="504" spans="3:9" ht="12.75" x14ac:dyDescent="0.2">
      <c r="C504" s="214"/>
      <c r="D504" s="214"/>
      <c r="E504" s="214"/>
      <c r="F504" s="208"/>
      <c r="G504" s="208"/>
      <c r="H504" s="208"/>
      <c r="I504" s="208"/>
    </row>
    <row r="505" spans="3:9" ht="12.75" x14ac:dyDescent="0.2">
      <c r="C505" s="214"/>
      <c r="D505" s="214"/>
      <c r="E505" s="214"/>
      <c r="F505" s="208"/>
      <c r="G505" s="208"/>
      <c r="H505" s="208"/>
      <c r="I505" s="208"/>
    </row>
    <row r="506" spans="3:9" ht="12.75" x14ac:dyDescent="0.2">
      <c r="C506" s="214"/>
      <c r="D506" s="214"/>
      <c r="E506" s="214"/>
      <c r="F506" s="208"/>
      <c r="G506" s="208"/>
      <c r="H506" s="208"/>
      <c r="I506" s="208"/>
    </row>
    <row r="507" spans="3:9" ht="12.75" x14ac:dyDescent="0.2">
      <c r="C507" s="214"/>
      <c r="D507" s="214"/>
      <c r="E507" s="214"/>
      <c r="F507" s="208"/>
      <c r="G507" s="208"/>
      <c r="H507" s="208"/>
      <c r="I507" s="208"/>
    </row>
    <row r="508" spans="3:9" ht="12.75" x14ac:dyDescent="0.2">
      <c r="C508" s="214"/>
      <c r="D508" s="214"/>
      <c r="E508" s="214"/>
      <c r="F508" s="208"/>
      <c r="G508" s="208"/>
      <c r="H508" s="208"/>
      <c r="I508" s="208"/>
    </row>
    <row r="509" spans="3:9" ht="12.75" x14ac:dyDescent="0.2">
      <c r="C509" s="214"/>
      <c r="D509" s="214"/>
      <c r="E509" s="214"/>
      <c r="F509" s="208"/>
      <c r="G509" s="208"/>
      <c r="H509" s="208"/>
      <c r="I509" s="208"/>
    </row>
    <row r="510" spans="3:9" ht="12.75" x14ac:dyDescent="0.2">
      <c r="C510" s="214"/>
      <c r="D510" s="214"/>
      <c r="E510" s="214"/>
      <c r="F510" s="208"/>
      <c r="G510" s="208"/>
      <c r="H510" s="208"/>
      <c r="I510" s="208"/>
    </row>
    <row r="511" spans="3:9" ht="12.75" x14ac:dyDescent="0.2">
      <c r="C511" s="214"/>
      <c r="D511" s="214"/>
      <c r="E511" s="214"/>
      <c r="F511" s="208"/>
      <c r="G511" s="208"/>
      <c r="H511" s="208"/>
      <c r="I511" s="208"/>
    </row>
    <row r="512" spans="3:9" ht="12.75" x14ac:dyDescent="0.2">
      <c r="C512" s="214"/>
      <c r="D512" s="214"/>
      <c r="E512" s="214"/>
      <c r="F512" s="208"/>
      <c r="G512" s="208"/>
      <c r="H512" s="208"/>
      <c r="I512" s="208"/>
    </row>
    <row r="513" spans="3:9" ht="12.75" x14ac:dyDescent="0.2">
      <c r="C513" s="214"/>
      <c r="D513" s="214"/>
      <c r="E513" s="214"/>
      <c r="F513" s="208"/>
      <c r="G513" s="208"/>
      <c r="H513" s="208"/>
      <c r="I513" s="208"/>
    </row>
    <row r="514" spans="3:9" ht="12.75" x14ac:dyDescent="0.2">
      <c r="C514" s="214"/>
      <c r="D514" s="214"/>
      <c r="E514" s="214"/>
      <c r="F514" s="208"/>
      <c r="G514" s="208"/>
      <c r="H514" s="208"/>
      <c r="I514" s="208"/>
    </row>
    <row r="515" spans="3:9" ht="12.75" x14ac:dyDescent="0.2">
      <c r="C515" s="214"/>
      <c r="D515" s="214"/>
      <c r="E515" s="214"/>
      <c r="F515" s="208"/>
      <c r="G515" s="208"/>
      <c r="H515" s="208"/>
      <c r="I515" s="208"/>
    </row>
    <row r="516" spans="3:9" ht="12.75" x14ac:dyDescent="0.2">
      <c r="C516" s="214"/>
      <c r="D516" s="214"/>
      <c r="E516" s="214"/>
      <c r="F516" s="208"/>
      <c r="G516" s="208"/>
      <c r="H516" s="208"/>
      <c r="I516" s="208"/>
    </row>
    <row r="517" spans="3:9" ht="12.75" x14ac:dyDescent="0.2">
      <c r="C517" s="214"/>
      <c r="D517" s="214"/>
      <c r="E517" s="214"/>
      <c r="F517" s="208"/>
      <c r="G517" s="208"/>
      <c r="H517" s="208"/>
      <c r="I517" s="208"/>
    </row>
    <row r="518" spans="3:9" ht="12.75" x14ac:dyDescent="0.2">
      <c r="C518" s="214"/>
      <c r="D518" s="214"/>
      <c r="E518" s="214"/>
      <c r="F518" s="208"/>
      <c r="G518" s="208"/>
      <c r="H518" s="208"/>
      <c r="I518" s="208"/>
    </row>
    <row r="519" spans="3:9" ht="12.75" x14ac:dyDescent="0.2">
      <c r="C519" s="214"/>
      <c r="D519" s="214"/>
      <c r="E519" s="214"/>
      <c r="F519" s="208"/>
      <c r="G519" s="208"/>
      <c r="H519" s="208"/>
      <c r="I519" s="208"/>
    </row>
    <row r="520" spans="3:9" ht="12.75" x14ac:dyDescent="0.2">
      <c r="C520" s="214"/>
      <c r="D520" s="214"/>
      <c r="E520" s="214"/>
      <c r="F520" s="208"/>
      <c r="G520" s="208"/>
      <c r="H520" s="208"/>
      <c r="I520" s="208"/>
    </row>
    <row r="521" spans="3:9" ht="12.75" x14ac:dyDescent="0.2">
      <c r="C521" s="214"/>
      <c r="D521" s="214"/>
      <c r="E521" s="214"/>
      <c r="F521" s="208"/>
      <c r="G521" s="208"/>
      <c r="H521" s="208"/>
      <c r="I521" s="208"/>
    </row>
    <row r="522" spans="3:9" ht="12.75" x14ac:dyDescent="0.2">
      <c r="C522" s="214"/>
      <c r="D522" s="214"/>
      <c r="E522" s="214"/>
      <c r="F522" s="208"/>
      <c r="G522" s="208"/>
      <c r="H522" s="208"/>
      <c r="I522" s="208"/>
    </row>
    <row r="523" spans="3:9" ht="12.75" x14ac:dyDescent="0.2">
      <c r="C523" s="214"/>
      <c r="D523" s="214"/>
      <c r="E523" s="214"/>
      <c r="F523" s="208"/>
      <c r="G523" s="208"/>
      <c r="H523" s="208"/>
      <c r="I523" s="208"/>
    </row>
    <row r="524" spans="3:9" ht="12.75" x14ac:dyDescent="0.2">
      <c r="C524" s="214"/>
      <c r="D524" s="214"/>
      <c r="E524" s="214"/>
      <c r="F524" s="208"/>
      <c r="G524" s="208"/>
      <c r="H524" s="208"/>
      <c r="I524" s="208"/>
    </row>
    <row r="525" spans="3:9" ht="12.75" x14ac:dyDescent="0.2">
      <c r="C525" s="214"/>
      <c r="D525" s="214"/>
      <c r="E525" s="214"/>
      <c r="F525" s="208"/>
      <c r="G525" s="208"/>
      <c r="H525" s="208"/>
      <c r="I525" s="208"/>
    </row>
    <row r="526" spans="3:9" ht="12.75" x14ac:dyDescent="0.2">
      <c r="C526" s="214"/>
      <c r="D526" s="214"/>
      <c r="E526" s="214"/>
      <c r="F526" s="208"/>
      <c r="G526" s="208"/>
      <c r="H526" s="208"/>
      <c r="I526" s="208"/>
    </row>
    <row r="527" spans="3:9" ht="12.75" x14ac:dyDescent="0.2">
      <c r="C527" s="214"/>
      <c r="D527" s="214"/>
      <c r="E527" s="214"/>
      <c r="F527" s="208"/>
      <c r="G527" s="208"/>
      <c r="H527" s="208"/>
      <c r="I527" s="208"/>
    </row>
    <row r="528" spans="3:9" ht="12.75" x14ac:dyDescent="0.2">
      <c r="C528" s="214"/>
      <c r="D528" s="214"/>
      <c r="E528" s="214"/>
      <c r="F528" s="208"/>
      <c r="G528" s="208"/>
      <c r="H528" s="208"/>
      <c r="I528" s="208"/>
    </row>
    <row r="529" spans="3:9" ht="12.75" x14ac:dyDescent="0.2">
      <c r="C529" s="214"/>
      <c r="D529" s="214"/>
      <c r="E529" s="214"/>
      <c r="F529" s="208"/>
      <c r="G529" s="208"/>
      <c r="H529" s="208"/>
      <c r="I529" s="208"/>
    </row>
    <row r="530" spans="3:9" ht="12.75" x14ac:dyDescent="0.2">
      <c r="C530" s="214"/>
      <c r="D530" s="214"/>
      <c r="E530" s="214"/>
      <c r="F530" s="208"/>
      <c r="G530" s="208"/>
      <c r="H530" s="208"/>
      <c r="I530" s="208"/>
    </row>
    <row r="531" spans="3:9" ht="12.75" x14ac:dyDescent="0.2">
      <c r="C531" s="214"/>
      <c r="D531" s="214"/>
      <c r="E531" s="214"/>
      <c r="F531" s="208"/>
      <c r="G531" s="208"/>
      <c r="H531" s="208"/>
      <c r="I531" s="208"/>
    </row>
    <row r="532" spans="3:9" ht="12.75" x14ac:dyDescent="0.2">
      <c r="C532" s="214"/>
      <c r="D532" s="214"/>
      <c r="E532" s="214"/>
      <c r="F532" s="208"/>
      <c r="G532" s="208"/>
      <c r="H532" s="208"/>
      <c r="I532" s="208"/>
    </row>
    <row r="533" spans="3:9" ht="12.75" x14ac:dyDescent="0.2">
      <c r="C533" s="214"/>
      <c r="D533" s="214"/>
      <c r="E533" s="214"/>
      <c r="F533" s="208"/>
      <c r="G533" s="208"/>
      <c r="H533" s="208"/>
      <c r="I533" s="208"/>
    </row>
    <row r="534" spans="3:9" ht="12.75" x14ac:dyDescent="0.2">
      <c r="C534" s="214"/>
      <c r="D534" s="214"/>
      <c r="E534" s="214"/>
      <c r="F534" s="208"/>
      <c r="G534" s="208"/>
      <c r="H534" s="208"/>
      <c r="I534" s="208"/>
    </row>
    <row r="535" spans="3:9" ht="12.75" x14ac:dyDescent="0.2">
      <c r="C535" s="214"/>
      <c r="D535" s="214"/>
      <c r="E535" s="214"/>
      <c r="F535" s="208"/>
      <c r="G535" s="208"/>
      <c r="H535" s="208"/>
      <c r="I535" s="208"/>
    </row>
    <row r="536" spans="3:9" ht="12.75" x14ac:dyDescent="0.2">
      <c r="C536" s="214"/>
      <c r="D536" s="214"/>
      <c r="E536" s="214"/>
      <c r="F536" s="208"/>
      <c r="G536" s="208"/>
      <c r="H536" s="208"/>
      <c r="I536" s="208"/>
    </row>
    <row r="537" spans="3:9" ht="12.75" x14ac:dyDescent="0.2">
      <c r="C537" s="214"/>
      <c r="D537" s="214"/>
      <c r="E537" s="214"/>
      <c r="F537" s="208"/>
      <c r="G537" s="208"/>
      <c r="H537" s="208"/>
      <c r="I537" s="208"/>
    </row>
    <row r="538" spans="3:9" ht="12.75" x14ac:dyDescent="0.2">
      <c r="C538" s="214"/>
      <c r="D538" s="214"/>
      <c r="E538" s="214"/>
      <c r="F538" s="208"/>
      <c r="G538" s="208"/>
      <c r="H538" s="208"/>
      <c r="I538" s="208"/>
    </row>
    <row r="539" spans="3:9" ht="12.75" x14ac:dyDescent="0.2">
      <c r="C539" s="214"/>
      <c r="D539" s="214"/>
      <c r="E539" s="214"/>
      <c r="F539" s="208"/>
      <c r="G539" s="208"/>
      <c r="H539" s="208"/>
      <c r="I539" s="208"/>
    </row>
    <row r="540" spans="3:9" ht="12.75" x14ac:dyDescent="0.2">
      <c r="C540" s="214"/>
      <c r="D540" s="214"/>
      <c r="E540" s="214"/>
      <c r="F540" s="208"/>
      <c r="G540" s="208"/>
      <c r="H540" s="208"/>
      <c r="I540" s="208"/>
    </row>
    <row r="541" spans="3:9" ht="12.75" x14ac:dyDescent="0.2">
      <c r="C541" s="214"/>
      <c r="D541" s="214"/>
      <c r="E541" s="214"/>
      <c r="F541" s="208"/>
      <c r="G541" s="208"/>
      <c r="H541" s="208"/>
      <c r="I541" s="208"/>
    </row>
    <row r="542" spans="3:9" ht="12.75" x14ac:dyDescent="0.2">
      <c r="C542" s="214"/>
      <c r="D542" s="214"/>
      <c r="E542" s="214"/>
      <c r="F542" s="208"/>
      <c r="G542" s="208"/>
      <c r="H542" s="208"/>
      <c r="I542" s="208"/>
    </row>
    <row r="543" spans="3:9" ht="12.75" x14ac:dyDescent="0.2">
      <c r="C543" s="214"/>
      <c r="D543" s="214"/>
      <c r="E543" s="214"/>
      <c r="F543" s="208"/>
      <c r="G543" s="208"/>
      <c r="H543" s="208"/>
      <c r="I543" s="208"/>
    </row>
    <row r="544" spans="3:9" ht="12.75" x14ac:dyDescent="0.2">
      <c r="C544" s="214"/>
      <c r="D544" s="214"/>
      <c r="E544" s="214"/>
      <c r="F544" s="208"/>
      <c r="G544" s="208"/>
      <c r="H544" s="208"/>
      <c r="I544" s="208"/>
    </row>
    <row r="545" spans="3:9" ht="12.75" x14ac:dyDescent="0.2">
      <c r="C545" s="214"/>
      <c r="D545" s="214"/>
      <c r="E545" s="214"/>
      <c r="F545" s="208"/>
      <c r="G545" s="208"/>
      <c r="H545" s="208"/>
      <c r="I545" s="208"/>
    </row>
    <row r="546" spans="3:9" ht="12.75" x14ac:dyDescent="0.2">
      <c r="C546" s="214"/>
      <c r="D546" s="214"/>
      <c r="E546" s="214"/>
      <c r="F546" s="208"/>
      <c r="G546" s="208"/>
      <c r="H546" s="208"/>
      <c r="I546" s="208"/>
    </row>
    <row r="547" spans="3:9" ht="12.75" x14ac:dyDescent="0.2">
      <c r="C547" s="214"/>
      <c r="D547" s="214"/>
      <c r="E547" s="214"/>
      <c r="F547" s="208"/>
      <c r="G547" s="208"/>
      <c r="H547" s="208"/>
      <c r="I547" s="208"/>
    </row>
    <row r="548" spans="3:9" ht="12.75" x14ac:dyDescent="0.2">
      <c r="C548" s="214"/>
      <c r="D548" s="214"/>
      <c r="E548" s="214"/>
      <c r="F548" s="208"/>
      <c r="G548" s="208"/>
      <c r="H548" s="208"/>
      <c r="I548" s="208"/>
    </row>
    <row r="549" spans="3:9" ht="12.75" x14ac:dyDescent="0.2">
      <c r="C549" s="214"/>
      <c r="D549" s="214"/>
      <c r="E549" s="214"/>
      <c r="F549" s="208"/>
      <c r="G549" s="208"/>
      <c r="H549" s="208"/>
      <c r="I549" s="208"/>
    </row>
    <row r="550" spans="3:9" ht="12.75" x14ac:dyDescent="0.2">
      <c r="C550" s="214"/>
      <c r="D550" s="214"/>
      <c r="E550" s="214"/>
      <c r="F550" s="208"/>
      <c r="G550" s="208"/>
      <c r="H550" s="208"/>
      <c r="I550" s="208"/>
    </row>
    <row r="551" spans="3:9" ht="12.75" x14ac:dyDescent="0.2">
      <c r="C551" s="214"/>
      <c r="D551" s="214"/>
      <c r="E551" s="214"/>
      <c r="F551" s="208"/>
      <c r="G551" s="208"/>
      <c r="H551" s="208"/>
      <c r="I551" s="208"/>
    </row>
    <row r="552" spans="3:9" ht="12.75" x14ac:dyDescent="0.2">
      <c r="C552" s="214"/>
      <c r="D552" s="214"/>
      <c r="E552" s="214"/>
      <c r="F552" s="208"/>
      <c r="G552" s="208"/>
      <c r="H552" s="208"/>
      <c r="I552" s="208"/>
    </row>
    <row r="553" spans="3:9" ht="12.75" x14ac:dyDescent="0.2">
      <c r="C553" s="214"/>
      <c r="D553" s="214"/>
      <c r="E553" s="214"/>
      <c r="F553" s="208"/>
      <c r="G553" s="208"/>
      <c r="H553" s="208"/>
      <c r="I553" s="208"/>
    </row>
    <row r="554" spans="3:9" ht="12.75" x14ac:dyDescent="0.2">
      <c r="C554" s="214"/>
      <c r="D554" s="214"/>
      <c r="E554" s="214"/>
      <c r="F554" s="208"/>
      <c r="G554" s="208"/>
      <c r="H554" s="208"/>
      <c r="I554" s="208"/>
    </row>
    <row r="555" spans="3:9" ht="12.75" x14ac:dyDescent="0.2">
      <c r="C555" s="214"/>
      <c r="D555" s="214"/>
      <c r="E555" s="214"/>
      <c r="F555" s="208"/>
      <c r="G555" s="208"/>
      <c r="H555" s="208"/>
      <c r="I555" s="208"/>
    </row>
    <row r="556" spans="3:9" ht="12.75" x14ac:dyDescent="0.2">
      <c r="C556" s="214"/>
      <c r="D556" s="214"/>
      <c r="E556" s="214"/>
      <c r="F556" s="208"/>
      <c r="G556" s="208"/>
      <c r="H556" s="208"/>
      <c r="I556" s="208"/>
    </row>
    <row r="557" spans="3:9" ht="12.75" x14ac:dyDescent="0.2">
      <c r="C557" s="214"/>
      <c r="D557" s="214"/>
      <c r="E557" s="214"/>
      <c r="F557" s="208"/>
      <c r="G557" s="208"/>
      <c r="H557" s="208"/>
      <c r="I557" s="208"/>
    </row>
    <row r="558" spans="3:9" ht="12.75" x14ac:dyDescent="0.2">
      <c r="C558" s="214"/>
      <c r="D558" s="214"/>
      <c r="E558" s="214"/>
      <c r="F558" s="208"/>
      <c r="G558" s="208"/>
      <c r="H558" s="208"/>
      <c r="I558" s="208"/>
    </row>
    <row r="559" spans="3:9" ht="12.75" x14ac:dyDescent="0.2">
      <c r="C559" s="214"/>
      <c r="D559" s="214"/>
      <c r="E559" s="214"/>
      <c r="F559" s="208"/>
      <c r="G559" s="208"/>
      <c r="H559" s="208"/>
      <c r="I559" s="208"/>
    </row>
    <row r="560" spans="3:9" ht="12.75" x14ac:dyDescent="0.2">
      <c r="C560" s="214"/>
      <c r="D560" s="214"/>
      <c r="E560" s="214"/>
      <c r="F560" s="208"/>
      <c r="G560" s="208"/>
      <c r="H560" s="208"/>
      <c r="I560" s="208"/>
    </row>
    <row r="561" spans="3:9" ht="12.75" x14ac:dyDescent="0.2">
      <c r="C561" s="214"/>
      <c r="D561" s="214"/>
      <c r="E561" s="214"/>
      <c r="F561" s="208"/>
      <c r="G561" s="208"/>
      <c r="H561" s="208"/>
      <c r="I561" s="208"/>
    </row>
    <row r="562" spans="3:9" ht="12.75" x14ac:dyDescent="0.2">
      <c r="C562" s="214"/>
      <c r="D562" s="214"/>
      <c r="E562" s="214"/>
      <c r="F562" s="208"/>
      <c r="G562" s="208"/>
      <c r="H562" s="208"/>
      <c r="I562" s="208"/>
    </row>
    <row r="563" spans="3:9" ht="12.75" x14ac:dyDescent="0.2">
      <c r="C563" s="214"/>
      <c r="D563" s="214"/>
      <c r="E563" s="214"/>
      <c r="F563" s="208"/>
      <c r="G563" s="208"/>
      <c r="H563" s="208"/>
      <c r="I563" s="208"/>
    </row>
    <row r="564" spans="3:9" ht="12.75" x14ac:dyDescent="0.2">
      <c r="C564" s="214"/>
      <c r="D564" s="214"/>
      <c r="E564" s="214"/>
      <c r="F564" s="208"/>
      <c r="G564" s="208"/>
      <c r="H564" s="208"/>
      <c r="I564" s="208"/>
    </row>
    <row r="565" spans="3:9" ht="12.75" x14ac:dyDescent="0.2">
      <c r="C565" s="214"/>
      <c r="D565" s="214"/>
      <c r="E565" s="214"/>
      <c r="F565" s="208"/>
      <c r="G565" s="208"/>
      <c r="H565" s="208"/>
      <c r="I565" s="208"/>
    </row>
    <row r="566" spans="3:9" ht="12.75" x14ac:dyDescent="0.2">
      <c r="C566" s="214"/>
      <c r="D566" s="214"/>
      <c r="E566" s="214"/>
      <c r="F566" s="208"/>
      <c r="G566" s="208"/>
      <c r="H566" s="208"/>
      <c r="I566" s="208"/>
    </row>
    <row r="567" spans="3:9" ht="12.75" x14ac:dyDescent="0.2">
      <c r="C567" s="214"/>
      <c r="D567" s="214"/>
      <c r="E567" s="214"/>
      <c r="F567" s="208"/>
      <c r="G567" s="208"/>
      <c r="H567" s="208"/>
      <c r="I567" s="208"/>
    </row>
    <row r="568" spans="3:9" ht="12.75" x14ac:dyDescent="0.2">
      <c r="C568" s="214"/>
      <c r="D568" s="214"/>
      <c r="E568" s="214"/>
      <c r="F568" s="208"/>
      <c r="G568" s="208"/>
      <c r="H568" s="208"/>
      <c r="I568" s="208"/>
    </row>
    <row r="569" spans="3:9" ht="12.75" x14ac:dyDescent="0.2">
      <c r="C569" s="214"/>
      <c r="D569" s="214"/>
      <c r="E569" s="214"/>
      <c r="F569" s="208"/>
      <c r="G569" s="208"/>
      <c r="H569" s="208"/>
      <c r="I569" s="208"/>
    </row>
    <row r="570" spans="3:9" ht="12.75" x14ac:dyDescent="0.2">
      <c r="C570" s="214"/>
      <c r="D570" s="214"/>
      <c r="E570" s="214"/>
      <c r="F570" s="208"/>
      <c r="G570" s="208"/>
      <c r="H570" s="208"/>
      <c r="I570" s="208"/>
    </row>
    <row r="571" spans="3:9" ht="12.75" x14ac:dyDescent="0.2">
      <c r="C571" s="214"/>
      <c r="D571" s="214"/>
      <c r="E571" s="214"/>
      <c r="F571" s="208"/>
      <c r="G571" s="208"/>
      <c r="H571" s="208"/>
      <c r="I571" s="208"/>
    </row>
    <row r="572" spans="3:9" ht="12.75" x14ac:dyDescent="0.2">
      <c r="C572" s="214"/>
      <c r="D572" s="214"/>
      <c r="E572" s="214"/>
      <c r="F572" s="208"/>
      <c r="G572" s="208"/>
      <c r="H572" s="208"/>
      <c r="I572" s="208"/>
    </row>
    <row r="573" spans="3:9" ht="12.75" x14ac:dyDescent="0.2">
      <c r="C573" s="214"/>
      <c r="D573" s="214"/>
      <c r="E573" s="214"/>
      <c r="F573" s="208"/>
      <c r="G573" s="208"/>
      <c r="H573" s="208"/>
      <c r="I573" s="208"/>
    </row>
    <row r="574" spans="3:9" ht="12.75" x14ac:dyDescent="0.2">
      <c r="C574" s="214"/>
      <c r="D574" s="214"/>
      <c r="E574" s="214"/>
      <c r="F574" s="208"/>
      <c r="G574" s="208"/>
      <c r="H574" s="208"/>
      <c r="I574" s="208"/>
    </row>
    <row r="575" spans="3:9" ht="12.75" x14ac:dyDescent="0.2">
      <c r="C575" s="214"/>
      <c r="D575" s="214"/>
      <c r="E575" s="214"/>
      <c r="F575" s="208"/>
      <c r="G575" s="208"/>
      <c r="H575" s="208"/>
      <c r="I575" s="208"/>
    </row>
    <row r="576" spans="3:9" ht="12.75" x14ac:dyDescent="0.2">
      <c r="C576" s="214"/>
      <c r="D576" s="214"/>
      <c r="E576" s="214"/>
      <c r="F576" s="208"/>
      <c r="G576" s="208"/>
      <c r="H576" s="208"/>
      <c r="I576" s="208"/>
    </row>
    <row r="577" spans="3:9" ht="12.75" x14ac:dyDescent="0.2">
      <c r="C577" s="214"/>
      <c r="D577" s="214"/>
      <c r="E577" s="214"/>
      <c r="F577" s="208"/>
      <c r="G577" s="208"/>
      <c r="H577" s="208"/>
      <c r="I577" s="208"/>
    </row>
    <row r="578" spans="3:9" ht="12.75" x14ac:dyDescent="0.2">
      <c r="C578" s="214"/>
      <c r="D578" s="214"/>
      <c r="E578" s="214"/>
      <c r="F578" s="208"/>
      <c r="G578" s="208"/>
      <c r="H578" s="208"/>
      <c r="I578" s="208"/>
    </row>
    <row r="579" spans="3:9" ht="12.75" x14ac:dyDescent="0.2">
      <c r="C579" s="214"/>
      <c r="D579" s="214"/>
      <c r="E579" s="214"/>
      <c r="F579" s="208"/>
      <c r="G579" s="208"/>
      <c r="H579" s="208"/>
      <c r="I579" s="208"/>
    </row>
    <row r="580" spans="3:9" ht="12.75" x14ac:dyDescent="0.2">
      <c r="C580" s="214"/>
      <c r="D580" s="214"/>
      <c r="E580" s="214"/>
      <c r="F580" s="208"/>
      <c r="G580" s="208"/>
      <c r="H580" s="208"/>
      <c r="I580" s="208"/>
    </row>
    <row r="581" spans="3:9" ht="12.75" x14ac:dyDescent="0.2">
      <c r="C581" s="214"/>
      <c r="D581" s="214"/>
      <c r="E581" s="214"/>
      <c r="F581" s="208"/>
      <c r="G581" s="208"/>
      <c r="H581" s="208"/>
      <c r="I581" s="208"/>
    </row>
    <row r="582" spans="3:9" ht="12.75" x14ac:dyDescent="0.2">
      <c r="C582" s="214"/>
      <c r="D582" s="214"/>
      <c r="E582" s="214"/>
      <c r="F582" s="208"/>
      <c r="G582" s="208"/>
      <c r="H582" s="208"/>
      <c r="I582" s="208"/>
    </row>
    <row r="583" spans="3:9" ht="12.75" x14ac:dyDescent="0.2">
      <c r="C583" s="214"/>
      <c r="D583" s="214"/>
      <c r="E583" s="214"/>
      <c r="F583" s="208"/>
      <c r="G583" s="208"/>
      <c r="H583" s="208"/>
      <c r="I583" s="208"/>
    </row>
    <row r="584" spans="3:9" ht="12.75" x14ac:dyDescent="0.2">
      <c r="C584" s="214"/>
      <c r="D584" s="214"/>
      <c r="E584" s="214"/>
      <c r="F584" s="208"/>
      <c r="G584" s="208"/>
      <c r="H584" s="208"/>
      <c r="I584" s="208"/>
    </row>
    <row r="585" spans="3:9" ht="12.75" x14ac:dyDescent="0.2">
      <c r="C585" s="214"/>
      <c r="D585" s="214"/>
      <c r="E585" s="214"/>
      <c r="F585" s="208"/>
      <c r="G585" s="208"/>
      <c r="H585" s="208"/>
      <c r="I585" s="208"/>
    </row>
    <row r="586" spans="3:9" ht="12.75" x14ac:dyDescent="0.2">
      <c r="C586" s="214"/>
      <c r="D586" s="214"/>
      <c r="E586" s="214"/>
      <c r="F586" s="208"/>
      <c r="G586" s="208"/>
      <c r="H586" s="208"/>
      <c r="I586" s="208"/>
    </row>
    <row r="587" spans="3:9" ht="12.75" x14ac:dyDescent="0.2">
      <c r="C587" s="214"/>
      <c r="D587" s="214"/>
      <c r="E587" s="214"/>
      <c r="F587" s="208"/>
      <c r="G587" s="208"/>
      <c r="H587" s="208"/>
      <c r="I587" s="208"/>
    </row>
    <row r="588" spans="3:9" ht="12.75" x14ac:dyDescent="0.2">
      <c r="C588" s="214"/>
      <c r="D588" s="214"/>
      <c r="E588" s="214"/>
      <c r="F588" s="208"/>
      <c r="G588" s="208"/>
      <c r="H588" s="208"/>
      <c r="I588" s="208"/>
    </row>
    <row r="589" spans="3:9" ht="12.75" x14ac:dyDescent="0.2">
      <c r="C589" s="214"/>
      <c r="D589" s="214"/>
      <c r="E589" s="214"/>
      <c r="F589" s="208"/>
      <c r="G589" s="208"/>
      <c r="H589" s="208"/>
      <c r="I589" s="208"/>
    </row>
    <row r="590" spans="3:9" ht="12.75" x14ac:dyDescent="0.2">
      <c r="C590" s="214"/>
      <c r="D590" s="214"/>
      <c r="E590" s="214"/>
      <c r="F590" s="208"/>
      <c r="G590" s="208"/>
      <c r="H590" s="208"/>
      <c r="I590" s="208"/>
    </row>
    <row r="591" spans="3:9" ht="12.75" x14ac:dyDescent="0.2">
      <c r="C591" s="214"/>
      <c r="D591" s="214"/>
      <c r="E591" s="214"/>
      <c r="F591" s="208"/>
      <c r="G591" s="208"/>
      <c r="H591" s="208"/>
      <c r="I591" s="208"/>
    </row>
    <row r="592" spans="3:9" ht="12.75" x14ac:dyDescent="0.2">
      <c r="C592" s="214"/>
      <c r="D592" s="214"/>
      <c r="E592" s="214"/>
      <c r="F592" s="208"/>
      <c r="G592" s="208"/>
      <c r="H592" s="208"/>
      <c r="I592" s="208"/>
    </row>
    <row r="593" spans="3:9" ht="12.75" x14ac:dyDescent="0.2">
      <c r="C593" s="214"/>
      <c r="D593" s="214"/>
      <c r="E593" s="214"/>
      <c r="F593" s="208"/>
      <c r="G593" s="208"/>
      <c r="H593" s="208"/>
      <c r="I593" s="208"/>
    </row>
    <row r="594" spans="3:9" ht="12.75" x14ac:dyDescent="0.2">
      <c r="C594" s="214"/>
      <c r="D594" s="214"/>
      <c r="E594" s="214"/>
      <c r="F594" s="208"/>
      <c r="G594" s="208"/>
      <c r="H594" s="208"/>
      <c r="I594" s="208"/>
    </row>
    <row r="595" spans="3:9" ht="12.75" x14ac:dyDescent="0.2">
      <c r="C595" s="214"/>
      <c r="D595" s="214"/>
      <c r="E595" s="214"/>
      <c r="F595" s="208"/>
      <c r="G595" s="208"/>
      <c r="H595" s="208"/>
      <c r="I595" s="208"/>
    </row>
    <row r="596" spans="3:9" ht="12.75" x14ac:dyDescent="0.2">
      <c r="C596" s="214"/>
      <c r="D596" s="214"/>
      <c r="E596" s="214"/>
      <c r="F596" s="208"/>
      <c r="G596" s="208"/>
      <c r="H596" s="208"/>
      <c r="I596" s="208"/>
    </row>
    <row r="597" spans="3:9" ht="12.75" x14ac:dyDescent="0.2">
      <c r="C597" s="214"/>
      <c r="D597" s="214"/>
      <c r="E597" s="214"/>
      <c r="F597" s="208"/>
      <c r="G597" s="208"/>
      <c r="H597" s="208"/>
      <c r="I597" s="208"/>
    </row>
    <row r="598" spans="3:9" ht="12.75" x14ac:dyDescent="0.2">
      <c r="C598" s="214"/>
      <c r="D598" s="214"/>
      <c r="E598" s="214"/>
      <c r="F598" s="208"/>
      <c r="G598" s="208"/>
      <c r="H598" s="208"/>
      <c r="I598" s="208"/>
    </row>
    <row r="599" spans="3:9" ht="12.75" x14ac:dyDescent="0.2">
      <c r="C599" s="214"/>
      <c r="D599" s="214"/>
      <c r="E599" s="214"/>
      <c r="F599" s="208"/>
      <c r="G599" s="208"/>
      <c r="H599" s="208"/>
      <c r="I599" s="208"/>
    </row>
    <row r="600" spans="3:9" ht="12.75" x14ac:dyDescent="0.2">
      <c r="C600" s="214"/>
      <c r="D600" s="214"/>
      <c r="E600" s="214"/>
      <c r="F600" s="208"/>
      <c r="G600" s="208"/>
      <c r="H600" s="208"/>
      <c r="I600" s="208"/>
    </row>
    <row r="601" spans="3:9" ht="12.75" x14ac:dyDescent="0.2">
      <c r="C601" s="214"/>
      <c r="D601" s="214"/>
      <c r="E601" s="214"/>
      <c r="F601" s="208"/>
      <c r="G601" s="208"/>
      <c r="H601" s="208"/>
      <c r="I601" s="208"/>
    </row>
    <row r="602" spans="3:9" ht="12.75" x14ac:dyDescent="0.2">
      <c r="C602" s="214"/>
      <c r="D602" s="214"/>
      <c r="E602" s="214"/>
      <c r="F602" s="208"/>
      <c r="G602" s="208"/>
      <c r="H602" s="208"/>
      <c r="I602" s="208"/>
    </row>
    <row r="603" spans="3:9" ht="12.75" x14ac:dyDescent="0.2">
      <c r="C603" s="214"/>
      <c r="D603" s="214"/>
      <c r="E603" s="214"/>
      <c r="F603" s="208"/>
      <c r="G603" s="208"/>
      <c r="H603" s="208"/>
      <c r="I603" s="208"/>
    </row>
    <row r="604" spans="3:9" ht="12.75" x14ac:dyDescent="0.2">
      <c r="C604" s="214"/>
      <c r="D604" s="214"/>
      <c r="E604" s="214"/>
      <c r="F604" s="208"/>
      <c r="G604" s="208"/>
      <c r="H604" s="208"/>
      <c r="I604" s="208"/>
    </row>
    <row r="605" spans="3:9" ht="12.75" x14ac:dyDescent="0.2">
      <c r="C605" s="214"/>
      <c r="D605" s="214"/>
      <c r="E605" s="214"/>
      <c r="F605" s="208"/>
      <c r="G605" s="208"/>
      <c r="H605" s="208"/>
      <c r="I605" s="208"/>
    </row>
    <row r="606" spans="3:9" ht="12.75" x14ac:dyDescent="0.2">
      <c r="C606" s="214"/>
      <c r="D606" s="214"/>
      <c r="E606" s="214"/>
      <c r="F606" s="208"/>
      <c r="G606" s="208"/>
      <c r="H606" s="208"/>
      <c r="I606" s="208"/>
    </row>
    <row r="607" spans="3:9" ht="12.75" x14ac:dyDescent="0.2">
      <c r="C607" s="214"/>
      <c r="D607" s="214"/>
      <c r="E607" s="214"/>
      <c r="F607" s="208"/>
      <c r="G607" s="208"/>
      <c r="H607" s="208"/>
      <c r="I607" s="208"/>
    </row>
    <row r="608" spans="3:9" ht="12.75" x14ac:dyDescent="0.2">
      <c r="C608" s="214"/>
      <c r="D608" s="214"/>
      <c r="E608" s="214"/>
      <c r="F608" s="208"/>
      <c r="G608" s="208"/>
      <c r="H608" s="208"/>
      <c r="I608" s="208"/>
    </row>
    <row r="609" spans="3:9" ht="12.75" x14ac:dyDescent="0.2">
      <c r="C609" s="214"/>
      <c r="D609" s="214"/>
      <c r="E609" s="214"/>
      <c r="F609" s="208"/>
      <c r="G609" s="208"/>
      <c r="H609" s="208"/>
      <c r="I609" s="208"/>
    </row>
    <row r="610" spans="3:9" ht="12.75" x14ac:dyDescent="0.2">
      <c r="C610" s="214"/>
      <c r="D610" s="214"/>
      <c r="E610" s="214"/>
      <c r="F610" s="208"/>
      <c r="G610" s="208"/>
      <c r="H610" s="208"/>
      <c r="I610" s="208"/>
    </row>
    <row r="611" spans="3:9" ht="12.75" x14ac:dyDescent="0.2">
      <c r="C611" s="214"/>
      <c r="D611" s="214"/>
      <c r="E611" s="214"/>
      <c r="F611" s="208"/>
      <c r="G611" s="208"/>
      <c r="H611" s="208"/>
      <c r="I611" s="208"/>
    </row>
    <row r="612" spans="3:9" ht="12.75" x14ac:dyDescent="0.2">
      <c r="C612" s="214"/>
      <c r="D612" s="214"/>
      <c r="E612" s="214"/>
      <c r="F612" s="208"/>
      <c r="G612" s="208"/>
      <c r="H612" s="208"/>
      <c r="I612" s="208"/>
    </row>
    <row r="613" spans="3:9" ht="12.75" x14ac:dyDescent="0.2">
      <c r="C613" s="214"/>
      <c r="D613" s="214"/>
      <c r="E613" s="214"/>
      <c r="F613" s="208"/>
      <c r="G613" s="208"/>
      <c r="H613" s="208"/>
      <c r="I613" s="208"/>
    </row>
    <row r="614" spans="3:9" ht="12.75" x14ac:dyDescent="0.2">
      <c r="C614" s="214"/>
      <c r="D614" s="214"/>
      <c r="E614" s="214"/>
      <c r="F614" s="208"/>
      <c r="G614" s="208"/>
      <c r="H614" s="208"/>
      <c r="I614" s="208"/>
    </row>
    <row r="615" spans="3:9" ht="12.75" x14ac:dyDescent="0.2">
      <c r="C615" s="214"/>
      <c r="D615" s="214"/>
      <c r="E615" s="214"/>
      <c r="F615" s="208"/>
      <c r="G615" s="208"/>
      <c r="H615" s="208"/>
      <c r="I615" s="208"/>
    </row>
    <row r="616" spans="3:9" ht="12.75" x14ac:dyDescent="0.2">
      <c r="C616" s="214"/>
      <c r="D616" s="214"/>
      <c r="E616" s="214"/>
      <c r="F616" s="208"/>
      <c r="G616" s="208"/>
      <c r="H616" s="208"/>
      <c r="I616" s="208"/>
    </row>
    <row r="617" spans="3:9" ht="12.75" x14ac:dyDescent="0.2">
      <c r="C617" s="214"/>
      <c r="D617" s="214"/>
      <c r="E617" s="214"/>
      <c r="F617" s="208"/>
      <c r="G617" s="208"/>
      <c r="H617" s="208"/>
      <c r="I617" s="208"/>
    </row>
    <row r="618" spans="3:9" ht="12.75" x14ac:dyDescent="0.2">
      <c r="C618" s="214"/>
      <c r="D618" s="214"/>
      <c r="E618" s="214"/>
      <c r="F618" s="208"/>
      <c r="G618" s="208"/>
      <c r="H618" s="208"/>
      <c r="I618" s="208"/>
    </row>
    <row r="619" spans="3:9" ht="12.75" x14ac:dyDescent="0.2">
      <c r="C619" s="214"/>
      <c r="D619" s="214"/>
      <c r="E619" s="214"/>
      <c r="F619" s="208"/>
      <c r="G619" s="208"/>
      <c r="H619" s="208"/>
      <c r="I619" s="208"/>
    </row>
    <row r="620" spans="3:9" ht="12.75" x14ac:dyDescent="0.2">
      <c r="C620" s="214"/>
      <c r="D620" s="214"/>
      <c r="E620" s="214"/>
      <c r="F620" s="208"/>
      <c r="G620" s="208"/>
      <c r="H620" s="208"/>
      <c r="I620" s="208"/>
    </row>
    <row r="621" spans="3:9" ht="12.75" x14ac:dyDescent="0.2">
      <c r="C621" s="214"/>
      <c r="D621" s="214"/>
      <c r="E621" s="214"/>
      <c r="F621" s="208"/>
      <c r="G621" s="208"/>
      <c r="H621" s="208"/>
      <c r="I621" s="208"/>
    </row>
    <row r="622" spans="3:9" ht="12.75" x14ac:dyDescent="0.2">
      <c r="C622" s="214"/>
      <c r="D622" s="214"/>
      <c r="E622" s="214"/>
      <c r="F622" s="208"/>
      <c r="G622" s="208"/>
      <c r="H622" s="208"/>
      <c r="I622" s="208"/>
    </row>
    <row r="623" spans="3:9" ht="12.75" x14ac:dyDescent="0.2">
      <c r="C623" s="214"/>
      <c r="D623" s="214"/>
      <c r="E623" s="214"/>
      <c r="F623" s="208"/>
      <c r="G623" s="208"/>
      <c r="H623" s="208"/>
      <c r="I623" s="208"/>
    </row>
    <row r="624" spans="3:9" ht="12.75" x14ac:dyDescent="0.2">
      <c r="C624" s="214"/>
      <c r="D624" s="214"/>
      <c r="E624" s="214"/>
      <c r="F624" s="208"/>
      <c r="G624" s="208"/>
      <c r="H624" s="208"/>
      <c r="I624" s="208"/>
    </row>
    <row r="625" spans="3:9" ht="12.75" x14ac:dyDescent="0.2">
      <c r="C625" s="214"/>
      <c r="D625" s="214"/>
      <c r="E625" s="214"/>
      <c r="F625" s="208"/>
      <c r="G625" s="208"/>
      <c r="H625" s="208"/>
      <c r="I625" s="208"/>
    </row>
    <row r="626" spans="3:9" ht="12.75" x14ac:dyDescent="0.2">
      <c r="C626" s="214"/>
      <c r="D626" s="214"/>
      <c r="E626" s="214"/>
      <c r="F626" s="208"/>
      <c r="G626" s="208"/>
      <c r="H626" s="208"/>
      <c r="I626" s="208"/>
    </row>
    <row r="627" spans="3:9" ht="12.75" x14ac:dyDescent="0.2">
      <c r="C627" s="214"/>
      <c r="D627" s="214"/>
      <c r="E627" s="214"/>
      <c r="F627" s="208"/>
      <c r="G627" s="208"/>
      <c r="H627" s="208"/>
      <c r="I627" s="208"/>
    </row>
    <row r="628" spans="3:9" ht="12.75" x14ac:dyDescent="0.2">
      <c r="C628" s="214"/>
      <c r="D628" s="214"/>
      <c r="E628" s="214"/>
      <c r="F628" s="208"/>
      <c r="G628" s="208"/>
      <c r="H628" s="208"/>
      <c r="I628" s="208"/>
    </row>
    <row r="629" spans="3:9" ht="12.75" x14ac:dyDescent="0.2">
      <c r="C629" s="214"/>
      <c r="D629" s="214"/>
      <c r="E629" s="214"/>
      <c r="F629" s="208"/>
      <c r="G629" s="208"/>
      <c r="H629" s="208"/>
      <c r="I629" s="208"/>
    </row>
    <row r="630" spans="3:9" ht="12.75" x14ac:dyDescent="0.2">
      <c r="C630" s="214"/>
      <c r="D630" s="214"/>
      <c r="E630" s="214"/>
      <c r="F630" s="208"/>
      <c r="G630" s="208"/>
      <c r="H630" s="208"/>
      <c r="I630" s="208"/>
    </row>
    <row r="631" spans="3:9" ht="12.75" x14ac:dyDescent="0.2">
      <c r="C631" s="214"/>
      <c r="D631" s="214"/>
      <c r="E631" s="214"/>
      <c r="F631" s="208"/>
      <c r="G631" s="208"/>
      <c r="H631" s="208"/>
      <c r="I631" s="208"/>
    </row>
    <row r="632" spans="3:9" ht="12.75" x14ac:dyDescent="0.2">
      <c r="C632" s="214"/>
      <c r="D632" s="214"/>
      <c r="E632" s="214"/>
      <c r="F632" s="208"/>
      <c r="G632" s="208"/>
      <c r="H632" s="208"/>
      <c r="I632" s="208"/>
    </row>
    <row r="633" spans="3:9" ht="12.75" x14ac:dyDescent="0.2">
      <c r="C633" s="214"/>
      <c r="D633" s="214"/>
      <c r="E633" s="214"/>
      <c r="F633" s="208"/>
      <c r="G633" s="208"/>
      <c r="H633" s="208"/>
      <c r="I633" s="208"/>
    </row>
    <row r="634" spans="3:9" ht="12.75" x14ac:dyDescent="0.2">
      <c r="C634" s="214"/>
      <c r="D634" s="214"/>
      <c r="E634" s="214"/>
      <c r="F634" s="208"/>
      <c r="G634" s="208"/>
      <c r="H634" s="208"/>
      <c r="I634" s="208"/>
    </row>
    <row r="635" spans="3:9" ht="12.75" x14ac:dyDescent="0.2">
      <c r="C635" s="214"/>
      <c r="D635" s="214"/>
      <c r="E635" s="214"/>
      <c r="F635" s="208"/>
      <c r="G635" s="208"/>
      <c r="H635" s="208"/>
      <c r="I635" s="208"/>
    </row>
    <row r="636" spans="3:9" ht="12.75" x14ac:dyDescent="0.2">
      <c r="C636" s="214"/>
      <c r="D636" s="214"/>
      <c r="E636" s="214"/>
      <c r="F636" s="208"/>
      <c r="G636" s="208"/>
      <c r="H636" s="208"/>
      <c r="I636" s="208"/>
    </row>
    <row r="637" spans="3:9" ht="12.75" x14ac:dyDescent="0.2">
      <c r="C637" s="214"/>
      <c r="D637" s="214"/>
      <c r="E637" s="214"/>
      <c r="F637" s="208"/>
      <c r="G637" s="208"/>
      <c r="H637" s="208"/>
      <c r="I637" s="208"/>
    </row>
    <row r="638" spans="3:9" ht="12.75" x14ac:dyDescent="0.2">
      <c r="C638" s="214"/>
      <c r="D638" s="214"/>
      <c r="E638" s="214"/>
      <c r="F638" s="208"/>
      <c r="G638" s="208"/>
      <c r="H638" s="208"/>
      <c r="I638" s="208"/>
    </row>
    <row r="639" spans="3:9" ht="12.75" x14ac:dyDescent="0.2">
      <c r="C639" s="214"/>
      <c r="D639" s="214"/>
      <c r="E639" s="214"/>
      <c r="F639" s="208"/>
      <c r="G639" s="208"/>
      <c r="H639" s="208"/>
      <c r="I639" s="208"/>
    </row>
    <row r="640" spans="3:9" ht="12.75" x14ac:dyDescent="0.2">
      <c r="C640" s="214"/>
      <c r="D640" s="214"/>
      <c r="E640" s="214"/>
      <c r="F640" s="208"/>
      <c r="G640" s="208"/>
      <c r="H640" s="208"/>
      <c r="I640" s="208"/>
    </row>
    <row r="641" spans="3:9" ht="12.75" x14ac:dyDescent="0.2">
      <c r="C641" s="214"/>
      <c r="D641" s="214"/>
      <c r="E641" s="214"/>
      <c r="F641" s="208"/>
      <c r="G641" s="208"/>
      <c r="H641" s="208"/>
      <c r="I641" s="208"/>
    </row>
    <row r="642" spans="3:9" ht="12.75" x14ac:dyDescent="0.2">
      <c r="C642" s="214"/>
      <c r="D642" s="214"/>
      <c r="E642" s="214"/>
      <c r="F642" s="208"/>
      <c r="G642" s="208"/>
      <c r="H642" s="208"/>
      <c r="I642" s="208"/>
    </row>
    <row r="643" spans="3:9" ht="12.75" x14ac:dyDescent="0.2">
      <c r="C643" s="214"/>
      <c r="D643" s="214"/>
      <c r="E643" s="214"/>
      <c r="F643" s="208"/>
      <c r="G643" s="208"/>
      <c r="H643" s="208"/>
      <c r="I643" s="208"/>
    </row>
    <row r="644" spans="3:9" ht="12.75" x14ac:dyDescent="0.2">
      <c r="C644" s="214"/>
      <c r="D644" s="214"/>
      <c r="E644" s="214"/>
      <c r="F644" s="208"/>
      <c r="G644" s="208"/>
      <c r="H644" s="208"/>
      <c r="I644" s="208"/>
    </row>
    <row r="645" spans="3:9" ht="12.75" x14ac:dyDescent="0.2">
      <c r="C645" s="214"/>
      <c r="D645" s="214"/>
      <c r="E645" s="214"/>
      <c r="F645" s="208"/>
      <c r="G645" s="208"/>
      <c r="H645" s="208"/>
      <c r="I645" s="208"/>
    </row>
    <row r="646" spans="3:9" ht="12.75" x14ac:dyDescent="0.2">
      <c r="C646" s="214"/>
      <c r="D646" s="214"/>
      <c r="E646" s="214"/>
      <c r="F646" s="208"/>
      <c r="G646" s="208"/>
      <c r="H646" s="208"/>
      <c r="I646" s="208"/>
    </row>
    <row r="647" spans="3:9" ht="12.75" x14ac:dyDescent="0.2">
      <c r="C647" s="214"/>
      <c r="D647" s="214"/>
      <c r="E647" s="214"/>
      <c r="F647" s="208"/>
      <c r="G647" s="208"/>
      <c r="H647" s="208"/>
      <c r="I647" s="208"/>
    </row>
    <row r="648" spans="3:9" ht="12.75" x14ac:dyDescent="0.2">
      <c r="C648" s="214"/>
      <c r="D648" s="214"/>
      <c r="E648" s="214"/>
      <c r="F648" s="208"/>
      <c r="G648" s="208"/>
      <c r="H648" s="208"/>
      <c r="I648" s="208"/>
    </row>
    <row r="649" spans="3:9" ht="12.75" x14ac:dyDescent="0.2">
      <c r="C649" s="214"/>
      <c r="D649" s="214"/>
      <c r="E649" s="214"/>
      <c r="F649" s="208"/>
      <c r="G649" s="208"/>
      <c r="H649" s="208"/>
      <c r="I649" s="208"/>
    </row>
    <row r="650" spans="3:9" ht="12.75" x14ac:dyDescent="0.2">
      <c r="C650" s="214"/>
      <c r="D650" s="214"/>
      <c r="E650" s="214"/>
      <c r="F650" s="208"/>
      <c r="G650" s="208"/>
      <c r="H650" s="208"/>
      <c r="I650" s="208"/>
    </row>
    <row r="651" spans="3:9" ht="12.75" x14ac:dyDescent="0.2">
      <c r="C651" s="214"/>
      <c r="D651" s="214"/>
      <c r="E651" s="214"/>
      <c r="F651" s="208"/>
      <c r="G651" s="208"/>
      <c r="H651" s="208"/>
      <c r="I651" s="208"/>
    </row>
    <row r="652" spans="3:9" ht="12.75" x14ac:dyDescent="0.2">
      <c r="C652" s="214"/>
      <c r="D652" s="214"/>
      <c r="E652" s="214"/>
      <c r="F652" s="208"/>
      <c r="G652" s="208"/>
      <c r="H652" s="208"/>
      <c r="I652" s="208"/>
    </row>
    <row r="653" spans="3:9" ht="12.75" x14ac:dyDescent="0.2">
      <c r="C653" s="214"/>
      <c r="D653" s="214"/>
      <c r="E653" s="214"/>
      <c r="F653" s="208"/>
      <c r="G653" s="208"/>
      <c r="H653" s="208"/>
      <c r="I653" s="208"/>
    </row>
    <row r="654" spans="3:9" ht="12.75" x14ac:dyDescent="0.2">
      <c r="C654" s="214"/>
      <c r="D654" s="214"/>
      <c r="E654" s="214"/>
      <c r="F654" s="208"/>
      <c r="G654" s="208"/>
      <c r="H654" s="208"/>
      <c r="I654" s="208"/>
    </row>
    <row r="655" spans="3:9" ht="12.75" x14ac:dyDescent="0.2">
      <c r="C655" s="214"/>
      <c r="D655" s="214"/>
      <c r="E655" s="214"/>
      <c r="F655" s="208"/>
      <c r="G655" s="208"/>
      <c r="H655" s="208"/>
      <c r="I655" s="208"/>
    </row>
    <row r="656" spans="3:9" ht="12.75" x14ac:dyDescent="0.2">
      <c r="C656" s="214"/>
      <c r="D656" s="214"/>
      <c r="E656" s="214"/>
      <c r="F656" s="208"/>
      <c r="G656" s="208"/>
      <c r="H656" s="208"/>
      <c r="I656" s="208"/>
    </row>
    <row r="657" spans="3:9" ht="12.75" x14ac:dyDescent="0.2">
      <c r="C657" s="214"/>
      <c r="D657" s="214"/>
      <c r="E657" s="214"/>
      <c r="F657" s="208"/>
      <c r="G657" s="208"/>
      <c r="H657" s="208"/>
      <c r="I657" s="208"/>
    </row>
    <row r="658" spans="3:9" ht="12.75" x14ac:dyDescent="0.2">
      <c r="C658" s="214"/>
      <c r="D658" s="214"/>
      <c r="E658" s="214"/>
      <c r="F658" s="208"/>
      <c r="G658" s="208"/>
      <c r="H658" s="208"/>
      <c r="I658" s="208"/>
    </row>
    <row r="659" spans="3:9" ht="12.75" x14ac:dyDescent="0.2">
      <c r="C659" s="214"/>
      <c r="D659" s="214"/>
      <c r="E659" s="214"/>
      <c r="F659" s="208"/>
      <c r="G659" s="208"/>
      <c r="H659" s="208"/>
      <c r="I659" s="208"/>
    </row>
    <row r="660" spans="3:9" ht="12.75" x14ac:dyDescent="0.2">
      <c r="C660" s="214"/>
      <c r="D660" s="214"/>
      <c r="E660" s="214"/>
      <c r="F660" s="208"/>
      <c r="G660" s="208"/>
      <c r="H660" s="208"/>
      <c r="I660" s="208"/>
    </row>
    <row r="661" spans="3:9" ht="12.75" x14ac:dyDescent="0.2">
      <c r="C661" s="214"/>
      <c r="D661" s="214"/>
      <c r="E661" s="214"/>
      <c r="F661" s="208"/>
      <c r="G661" s="208"/>
      <c r="H661" s="208"/>
      <c r="I661" s="208"/>
    </row>
    <row r="662" spans="3:9" ht="12.75" x14ac:dyDescent="0.2">
      <c r="C662" s="214"/>
      <c r="D662" s="214"/>
      <c r="E662" s="214"/>
      <c r="F662" s="208"/>
      <c r="G662" s="208"/>
      <c r="H662" s="208"/>
      <c r="I662" s="208"/>
    </row>
    <row r="663" spans="3:9" ht="12.75" x14ac:dyDescent="0.2">
      <c r="C663" s="214"/>
      <c r="D663" s="214"/>
      <c r="E663" s="214"/>
      <c r="F663" s="208"/>
      <c r="G663" s="208"/>
      <c r="H663" s="208"/>
      <c r="I663" s="208"/>
    </row>
    <row r="664" spans="3:9" ht="12.75" x14ac:dyDescent="0.2">
      <c r="C664" s="214"/>
      <c r="D664" s="214"/>
      <c r="E664" s="214"/>
      <c r="F664" s="208"/>
      <c r="G664" s="208"/>
      <c r="H664" s="208"/>
      <c r="I664" s="208"/>
    </row>
    <row r="665" spans="3:9" ht="12.75" x14ac:dyDescent="0.2">
      <c r="C665" s="214"/>
      <c r="D665" s="214"/>
      <c r="E665" s="214"/>
      <c r="F665" s="208"/>
      <c r="G665" s="208"/>
      <c r="H665" s="208"/>
      <c r="I665" s="208"/>
    </row>
    <row r="666" spans="3:9" ht="12.75" x14ac:dyDescent="0.2">
      <c r="C666" s="214"/>
      <c r="D666" s="214"/>
      <c r="E666" s="214"/>
      <c r="F666" s="208"/>
      <c r="G666" s="208"/>
      <c r="H666" s="208"/>
      <c r="I666" s="208"/>
    </row>
    <row r="667" spans="3:9" ht="12.75" x14ac:dyDescent="0.2">
      <c r="C667" s="214"/>
      <c r="D667" s="214"/>
      <c r="E667" s="214"/>
      <c r="F667" s="208"/>
      <c r="G667" s="208"/>
      <c r="H667" s="208"/>
      <c r="I667" s="208"/>
    </row>
    <row r="668" spans="3:9" ht="12.75" x14ac:dyDescent="0.2">
      <c r="C668" s="214"/>
      <c r="D668" s="214"/>
      <c r="E668" s="214"/>
      <c r="F668" s="208"/>
      <c r="G668" s="208"/>
      <c r="H668" s="208"/>
      <c r="I668" s="208"/>
    </row>
    <row r="669" spans="3:9" ht="12.75" x14ac:dyDescent="0.2">
      <c r="C669" s="214"/>
      <c r="D669" s="214"/>
      <c r="E669" s="214"/>
      <c r="F669" s="208"/>
      <c r="G669" s="208"/>
      <c r="H669" s="208"/>
      <c r="I669" s="208"/>
    </row>
    <row r="670" spans="3:9" ht="12.75" x14ac:dyDescent="0.2">
      <c r="C670" s="214"/>
      <c r="D670" s="214"/>
      <c r="E670" s="214"/>
      <c r="F670" s="208"/>
      <c r="G670" s="208"/>
      <c r="H670" s="208"/>
      <c r="I670" s="208"/>
    </row>
    <row r="671" spans="3:9" ht="12.75" x14ac:dyDescent="0.2">
      <c r="C671" s="214"/>
      <c r="D671" s="214"/>
      <c r="E671" s="214"/>
      <c r="F671" s="208"/>
      <c r="G671" s="208"/>
      <c r="H671" s="208"/>
      <c r="I671" s="208"/>
    </row>
    <row r="672" spans="3:9" ht="12.75" x14ac:dyDescent="0.2">
      <c r="C672" s="214"/>
      <c r="D672" s="214"/>
      <c r="E672" s="214"/>
      <c r="F672" s="208"/>
      <c r="G672" s="208"/>
      <c r="H672" s="208"/>
      <c r="I672" s="208"/>
    </row>
    <row r="673" spans="3:9" ht="12.75" x14ac:dyDescent="0.2">
      <c r="C673" s="214"/>
      <c r="D673" s="214"/>
      <c r="E673" s="214"/>
      <c r="F673" s="208"/>
      <c r="G673" s="208"/>
      <c r="H673" s="208"/>
      <c r="I673" s="208"/>
    </row>
    <row r="674" spans="3:9" ht="12.75" x14ac:dyDescent="0.2">
      <c r="C674" s="214"/>
      <c r="D674" s="214"/>
      <c r="E674" s="214"/>
      <c r="F674" s="208"/>
      <c r="G674" s="208"/>
      <c r="H674" s="208"/>
      <c r="I674" s="208"/>
    </row>
    <row r="675" spans="3:9" ht="12.75" x14ac:dyDescent="0.2">
      <c r="C675" s="214"/>
      <c r="D675" s="214"/>
      <c r="E675" s="214"/>
      <c r="F675" s="208"/>
      <c r="G675" s="208"/>
      <c r="H675" s="208"/>
      <c r="I675" s="208"/>
    </row>
    <row r="676" spans="3:9" ht="12.75" x14ac:dyDescent="0.2">
      <c r="C676" s="214"/>
      <c r="D676" s="214"/>
      <c r="E676" s="214"/>
      <c r="F676" s="208"/>
      <c r="G676" s="208"/>
      <c r="H676" s="208"/>
      <c r="I676" s="208"/>
    </row>
    <row r="677" spans="3:9" ht="12.75" x14ac:dyDescent="0.2">
      <c r="C677" s="214"/>
      <c r="D677" s="214"/>
      <c r="E677" s="214"/>
      <c r="F677" s="208"/>
      <c r="G677" s="208"/>
      <c r="H677" s="208"/>
      <c r="I677" s="208"/>
    </row>
    <row r="678" spans="3:9" ht="12.75" x14ac:dyDescent="0.2">
      <c r="C678" s="214"/>
      <c r="D678" s="214"/>
      <c r="E678" s="214"/>
      <c r="F678" s="208"/>
      <c r="G678" s="208"/>
      <c r="H678" s="208"/>
      <c r="I678" s="208"/>
    </row>
    <row r="679" spans="3:9" ht="12.75" x14ac:dyDescent="0.2">
      <c r="C679" s="214"/>
      <c r="D679" s="214"/>
      <c r="E679" s="214"/>
      <c r="F679" s="208"/>
      <c r="G679" s="208"/>
      <c r="H679" s="208"/>
      <c r="I679" s="208"/>
    </row>
    <row r="680" spans="3:9" ht="12.75" x14ac:dyDescent="0.2">
      <c r="C680" s="214"/>
      <c r="D680" s="214"/>
      <c r="E680" s="214"/>
      <c r="F680" s="208"/>
      <c r="G680" s="208"/>
      <c r="H680" s="208"/>
      <c r="I680" s="208"/>
    </row>
    <row r="681" spans="3:9" ht="12.75" x14ac:dyDescent="0.2">
      <c r="C681" s="214"/>
      <c r="D681" s="214"/>
      <c r="E681" s="214"/>
      <c r="F681" s="208"/>
      <c r="G681" s="208"/>
      <c r="H681" s="208"/>
      <c r="I681" s="208"/>
    </row>
    <row r="682" spans="3:9" ht="12.75" x14ac:dyDescent="0.2">
      <c r="C682" s="214"/>
      <c r="D682" s="214"/>
      <c r="E682" s="214"/>
      <c r="F682" s="208"/>
      <c r="G682" s="208"/>
      <c r="H682" s="208"/>
      <c r="I682" s="208"/>
    </row>
    <row r="683" spans="3:9" ht="12.75" x14ac:dyDescent="0.2">
      <c r="C683" s="214"/>
      <c r="D683" s="214"/>
      <c r="E683" s="214"/>
      <c r="F683" s="208"/>
      <c r="G683" s="208"/>
      <c r="H683" s="208"/>
      <c r="I683" s="208"/>
    </row>
    <row r="684" spans="3:9" ht="12.75" x14ac:dyDescent="0.2">
      <c r="C684" s="214"/>
      <c r="D684" s="214"/>
      <c r="E684" s="214"/>
      <c r="F684" s="208"/>
      <c r="G684" s="208"/>
      <c r="H684" s="208"/>
      <c r="I684" s="208"/>
    </row>
    <row r="685" spans="3:9" ht="12.75" x14ac:dyDescent="0.2">
      <c r="C685" s="214"/>
      <c r="D685" s="214"/>
      <c r="E685" s="214"/>
      <c r="F685" s="208"/>
      <c r="G685" s="208"/>
      <c r="H685" s="208"/>
      <c r="I685" s="208"/>
    </row>
    <row r="686" spans="3:9" ht="12.75" x14ac:dyDescent="0.2">
      <c r="C686" s="214"/>
      <c r="D686" s="214"/>
      <c r="E686" s="214"/>
      <c r="F686" s="208"/>
      <c r="G686" s="208"/>
      <c r="H686" s="208"/>
      <c r="I686" s="208"/>
    </row>
    <row r="687" spans="3:9" ht="12.75" x14ac:dyDescent="0.2">
      <c r="C687" s="214"/>
      <c r="D687" s="214"/>
      <c r="E687" s="214"/>
      <c r="F687" s="208"/>
      <c r="G687" s="208"/>
      <c r="H687" s="208"/>
      <c r="I687" s="208"/>
    </row>
    <row r="688" spans="3:9" ht="12.75" x14ac:dyDescent="0.2">
      <c r="C688" s="214"/>
      <c r="D688" s="214"/>
      <c r="E688" s="214"/>
      <c r="F688" s="208"/>
      <c r="G688" s="208"/>
      <c r="H688" s="208"/>
      <c r="I688" s="208"/>
    </row>
    <row r="689" spans="3:9" ht="12.75" x14ac:dyDescent="0.2">
      <c r="C689" s="214"/>
      <c r="D689" s="214"/>
      <c r="E689" s="214"/>
      <c r="F689" s="208"/>
      <c r="G689" s="208"/>
      <c r="H689" s="208"/>
      <c r="I689" s="208"/>
    </row>
    <row r="690" spans="3:9" ht="12.75" x14ac:dyDescent="0.2">
      <c r="C690" s="214"/>
      <c r="D690" s="214"/>
      <c r="E690" s="214"/>
      <c r="F690" s="208"/>
      <c r="G690" s="208"/>
      <c r="H690" s="208"/>
      <c r="I690" s="208"/>
    </row>
    <row r="691" spans="3:9" ht="12.75" x14ac:dyDescent="0.2">
      <c r="C691" s="214"/>
      <c r="D691" s="214"/>
      <c r="E691" s="214"/>
      <c r="F691" s="208"/>
      <c r="G691" s="208"/>
      <c r="H691" s="208"/>
      <c r="I691" s="208"/>
    </row>
    <row r="692" spans="3:9" ht="12.75" x14ac:dyDescent="0.2">
      <c r="C692" s="214"/>
      <c r="D692" s="214"/>
      <c r="E692" s="214"/>
      <c r="F692" s="208"/>
      <c r="G692" s="208"/>
      <c r="H692" s="208"/>
      <c r="I692" s="208"/>
    </row>
    <row r="693" spans="3:9" ht="12.75" x14ac:dyDescent="0.2">
      <c r="C693" s="214"/>
      <c r="D693" s="214"/>
      <c r="E693" s="214"/>
      <c r="F693" s="208"/>
      <c r="G693" s="208"/>
      <c r="H693" s="208"/>
      <c r="I693" s="208"/>
    </row>
    <row r="694" spans="3:9" ht="12.75" x14ac:dyDescent="0.2">
      <c r="C694" s="214"/>
      <c r="D694" s="214"/>
      <c r="E694" s="214"/>
      <c r="F694" s="208"/>
      <c r="G694" s="208"/>
      <c r="H694" s="208"/>
      <c r="I694" s="208"/>
    </row>
    <row r="695" spans="3:9" ht="12.75" x14ac:dyDescent="0.2">
      <c r="C695" s="214"/>
      <c r="D695" s="214"/>
      <c r="E695" s="214"/>
      <c r="F695" s="208"/>
      <c r="G695" s="208"/>
      <c r="H695" s="208"/>
      <c r="I695" s="208"/>
    </row>
    <row r="696" spans="3:9" ht="12.75" x14ac:dyDescent="0.2">
      <c r="C696" s="214"/>
      <c r="D696" s="214"/>
      <c r="E696" s="214"/>
      <c r="F696" s="208"/>
      <c r="G696" s="208"/>
      <c r="H696" s="208"/>
      <c r="I696" s="208"/>
    </row>
    <row r="697" spans="3:9" ht="12.75" x14ac:dyDescent="0.2">
      <c r="C697" s="214"/>
      <c r="D697" s="214"/>
      <c r="E697" s="214"/>
      <c r="F697" s="208"/>
      <c r="G697" s="208"/>
      <c r="H697" s="208"/>
      <c r="I697" s="208"/>
    </row>
    <row r="698" spans="3:9" ht="12.75" x14ac:dyDescent="0.2">
      <c r="C698" s="214"/>
      <c r="D698" s="214"/>
      <c r="E698" s="214"/>
      <c r="F698" s="208"/>
      <c r="G698" s="208"/>
      <c r="H698" s="208"/>
      <c r="I698" s="208"/>
    </row>
    <row r="699" spans="3:9" ht="12.75" x14ac:dyDescent="0.2">
      <c r="C699" s="214"/>
      <c r="D699" s="214"/>
      <c r="E699" s="214"/>
      <c r="F699" s="208"/>
      <c r="G699" s="208"/>
      <c r="H699" s="208"/>
      <c r="I699" s="208"/>
    </row>
    <row r="700" spans="3:9" ht="12.75" x14ac:dyDescent="0.2">
      <c r="C700" s="214"/>
      <c r="D700" s="214"/>
      <c r="E700" s="214"/>
      <c r="F700" s="208"/>
      <c r="G700" s="208"/>
      <c r="H700" s="208"/>
      <c r="I700" s="208"/>
    </row>
    <row r="701" spans="3:9" ht="12.75" x14ac:dyDescent="0.2">
      <c r="C701" s="214"/>
      <c r="D701" s="214"/>
      <c r="E701" s="214"/>
      <c r="F701" s="208"/>
      <c r="G701" s="208"/>
      <c r="H701" s="208"/>
      <c r="I701" s="208"/>
    </row>
    <row r="702" spans="3:9" ht="12.75" x14ac:dyDescent="0.2">
      <c r="C702" s="214"/>
      <c r="D702" s="214"/>
      <c r="E702" s="214"/>
      <c r="F702" s="208"/>
      <c r="G702" s="208"/>
      <c r="H702" s="208"/>
      <c r="I702" s="208"/>
    </row>
    <row r="703" spans="3:9" ht="12.75" x14ac:dyDescent="0.2">
      <c r="C703" s="214"/>
      <c r="D703" s="214"/>
      <c r="E703" s="214"/>
      <c r="F703" s="208"/>
      <c r="G703" s="208"/>
      <c r="H703" s="208"/>
      <c r="I703" s="208"/>
    </row>
    <row r="704" spans="3:9" ht="12.75" x14ac:dyDescent="0.2">
      <c r="C704" s="214"/>
      <c r="D704" s="214"/>
      <c r="E704" s="214"/>
      <c r="F704" s="208"/>
      <c r="G704" s="208"/>
      <c r="H704" s="208"/>
      <c r="I704" s="208"/>
    </row>
    <row r="705" spans="3:9" ht="12.75" x14ac:dyDescent="0.2">
      <c r="C705" s="214"/>
      <c r="D705" s="214"/>
      <c r="E705" s="214"/>
      <c r="F705" s="208"/>
      <c r="G705" s="208"/>
      <c r="H705" s="208"/>
      <c r="I705" s="208"/>
    </row>
    <row r="706" spans="3:9" ht="12.75" x14ac:dyDescent="0.2">
      <c r="C706" s="214"/>
      <c r="D706" s="214"/>
      <c r="E706" s="214"/>
      <c r="F706" s="208"/>
      <c r="G706" s="208"/>
      <c r="H706" s="208"/>
      <c r="I706" s="208"/>
    </row>
    <row r="707" spans="3:9" ht="12.75" x14ac:dyDescent="0.2">
      <c r="C707" s="214"/>
      <c r="D707" s="214"/>
      <c r="E707" s="214"/>
      <c r="F707" s="208"/>
      <c r="G707" s="208"/>
      <c r="H707" s="208"/>
      <c r="I707" s="208"/>
    </row>
    <row r="708" spans="3:9" ht="12.75" x14ac:dyDescent="0.2">
      <c r="C708" s="214"/>
      <c r="D708" s="214"/>
      <c r="E708" s="214"/>
      <c r="F708" s="208"/>
      <c r="G708" s="208"/>
      <c r="H708" s="208"/>
      <c r="I708" s="208"/>
    </row>
    <row r="709" spans="3:9" ht="12.75" x14ac:dyDescent="0.2">
      <c r="C709" s="214"/>
      <c r="D709" s="214"/>
      <c r="E709" s="214"/>
      <c r="F709" s="208"/>
      <c r="G709" s="208"/>
      <c r="H709" s="208"/>
      <c r="I709" s="208"/>
    </row>
    <row r="710" spans="3:9" ht="12.75" x14ac:dyDescent="0.2">
      <c r="C710" s="214"/>
      <c r="D710" s="214"/>
      <c r="E710" s="214"/>
      <c r="F710" s="208"/>
      <c r="G710" s="208"/>
      <c r="H710" s="208"/>
      <c r="I710" s="208"/>
    </row>
    <row r="711" spans="3:9" ht="12.75" x14ac:dyDescent="0.2">
      <c r="C711" s="214"/>
      <c r="D711" s="214"/>
      <c r="E711" s="214"/>
      <c r="F711" s="208"/>
      <c r="G711" s="208"/>
      <c r="H711" s="208"/>
      <c r="I711" s="208"/>
    </row>
    <row r="712" spans="3:9" ht="12.75" x14ac:dyDescent="0.2">
      <c r="C712" s="214"/>
      <c r="D712" s="214"/>
      <c r="E712" s="214"/>
      <c r="F712" s="208"/>
      <c r="G712" s="208"/>
      <c r="H712" s="208"/>
      <c r="I712" s="208"/>
    </row>
    <row r="713" spans="3:9" ht="12.75" x14ac:dyDescent="0.2">
      <c r="C713" s="214"/>
      <c r="D713" s="214"/>
      <c r="E713" s="214"/>
      <c r="F713" s="208"/>
      <c r="G713" s="208"/>
      <c r="H713" s="208"/>
      <c r="I713" s="208"/>
    </row>
    <row r="714" spans="3:9" ht="12.75" x14ac:dyDescent="0.2">
      <c r="C714" s="214"/>
      <c r="D714" s="214"/>
      <c r="E714" s="214"/>
      <c r="F714" s="208"/>
      <c r="G714" s="208"/>
      <c r="H714" s="208"/>
      <c r="I714" s="208"/>
    </row>
    <row r="715" spans="3:9" ht="12.75" x14ac:dyDescent="0.2">
      <c r="C715" s="214"/>
      <c r="D715" s="214"/>
      <c r="E715" s="214"/>
      <c r="F715" s="208"/>
      <c r="G715" s="208"/>
      <c r="H715" s="208"/>
      <c r="I715" s="208"/>
    </row>
    <row r="716" spans="3:9" ht="12.75" x14ac:dyDescent="0.2">
      <c r="C716" s="214"/>
      <c r="D716" s="214"/>
      <c r="E716" s="214"/>
      <c r="F716" s="208"/>
      <c r="G716" s="208"/>
      <c r="H716" s="208"/>
      <c r="I716" s="208"/>
    </row>
    <row r="717" spans="3:9" ht="12.75" x14ac:dyDescent="0.2">
      <c r="C717" s="214"/>
      <c r="D717" s="214"/>
      <c r="E717" s="214"/>
      <c r="F717" s="208"/>
      <c r="G717" s="208"/>
      <c r="H717" s="208"/>
      <c r="I717" s="208"/>
    </row>
    <row r="718" spans="3:9" ht="12.75" x14ac:dyDescent="0.2">
      <c r="C718" s="214"/>
      <c r="D718" s="214"/>
      <c r="E718" s="214"/>
      <c r="F718" s="208"/>
      <c r="G718" s="208"/>
      <c r="H718" s="208"/>
      <c r="I718" s="208"/>
    </row>
    <row r="719" spans="3:9" ht="12.75" x14ac:dyDescent="0.2">
      <c r="C719" s="214"/>
      <c r="D719" s="214"/>
      <c r="E719" s="214"/>
      <c r="F719" s="208"/>
      <c r="G719" s="208"/>
      <c r="H719" s="208"/>
      <c r="I719" s="208"/>
    </row>
    <row r="720" spans="3:9" ht="12.75" x14ac:dyDescent="0.2">
      <c r="C720" s="214"/>
      <c r="D720" s="214"/>
      <c r="E720" s="214"/>
      <c r="F720" s="208"/>
      <c r="G720" s="208"/>
      <c r="H720" s="208"/>
      <c r="I720" s="208"/>
    </row>
    <row r="721" spans="3:9" ht="12.75" x14ac:dyDescent="0.2">
      <c r="C721" s="214"/>
      <c r="D721" s="214"/>
      <c r="E721" s="214"/>
      <c r="F721" s="208"/>
      <c r="G721" s="208"/>
      <c r="H721" s="208"/>
      <c r="I721" s="208"/>
    </row>
    <row r="722" spans="3:9" ht="12.75" x14ac:dyDescent="0.2">
      <c r="C722" s="214"/>
      <c r="D722" s="214"/>
      <c r="E722" s="214"/>
      <c r="F722" s="208"/>
      <c r="G722" s="208"/>
      <c r="H722" s="208"/>
      <c r="I722" s="208"/>
    </row>
    <row r="723" spans="3:9" ht="12.75" x14ac:dyDescent="0.2">
      <c r="C723" s="214"/>
      <c r="D723" s="214"/>
      <c r="E723" s="214"/>
      <c r="F723" s="208"/>
      <c r="G723" s="208"/>
      <c r="H723" s="208"/>
      <c r="I723" s="208"/>
    </row>
    <row r="724" spans="3:9" ht="12.75" x14ac:dyDescent="0.2">
      <c r="C724" s="214"/>
      <c r="D724" s="214"/>
      <c r="E724" s="214"/>
      <c r="F724" s="208"/>
      <c r="G724" s="208"/>
      <c r="H724" s="208"/>
      <c r="I724" s="208"/>
    </row>
    <row r="725" spans="3:9" ht="12.75" x14ac:dyDescent="0.2">
      <c r="C725" s="214"/>
      <c r="D725" s="214"/>
      <c r="E725" s="214"/>
      <c r="F725" s="208"/>
      <c r="G725" s="208"/>
      <c r="H725" s="208"/>
      <c r="I725" s="208"/>
    </row>
    <row r="726" spans="3:9" ht="12.75" x14ac:dyDescent="0.2">
      <c r="C726" s="214"/>
      <c r="D726" s="214"/>
      <c r="E726" s="214"/>
      <c r="F726" s="208"/>
      <c r="G726" s="208"/>
      <c r="H726" s="208"/>
      <c r="I726" s="208"/>
    </row>
    <row r="727" spans="3:9" ht="12.75" x14ac:dyDescent="0.2">
      <c r="C727" s="214"/>
      <c r="D727" s="214"/>
      <c r="E727" s="214"/>
      <c r="F727" s="208"/>
      <c r="G727" s="208"/>
      <c r="H727" s="208"/>
      <c r="I727" s="208"/>
    </row>
    <row r="728" spans="3:9" ht="12.75" x14ac:dyDescent="0.2">
      <c r="C728" s="214"/>
      <c r="D728" s="214"/>
      <c r="E728" s="214"/>
      <c r="F728" s="208"/>
      <c r="G728" s="208"/>
      <c r="H728" s="208"/>
      <c r="I728" s="208"/>
    </row>
    <row r="729" spans="3:9" ht="12.75" x14ac:dyDescent="0.2">
      <c r="C729" s="214"/>
      <c r="D729" s="214"/>
      <c r="E729" s="214"/>
      <c r="F729" s="208"/>
      <c r="G729" s="208"/>
      <c r="H729" s="208"/>
      <c r="I729" s="208"/>
    </row>
    <row r="730" spans="3:9" ht="12.75" x14ac:dyDescent="0.2">
      <c r="C730" s="214"/>
      <c r="D730" s="214"/>
      <c r="E730" s="214"/>
      <c r="F730" s="208"/>
      <c r="G730" s="208"/>
      <c r="H730" s="208"/>
      <c r="I730" s="208"/>
    </row>
    <row r="731" spans="3:9" ht="12.75" x14ac:dyDescent="0.2">
      <c r="C731" s="214"/>
      <c r="D731" s="214"/>
      <c r="E731" s="214"/>
      <c r="F731" s="208"/>
      <c r="G731" s="208"/>
      <c r="H731" s="208"/>
      <c r="I731" s="208"/>
    </row>
    <row r="732" spans="3:9" ht="12.75" x14ac:dyDescent="0.2">
      <c r="C732" s="214"/>
      <c r="D732" s="214"/>
      <c r="E732" s="214"/>
      <c r="F732" s="208"/>
      <c r="G732" s="208"/>
      <c r="H732" s="208"/>
      <c r="I732" s="208"/>
    </row>
    <row r="733" spans="3:9" ht="12.75" x14ac:dyDescent="0.2">
      <c r="C733" s="214"/>
      <c r="D733" s="214"/>
      <c r="E733" s="214"/>
      <c r="F733" s="208"/>
      <c r="G733" s="208"/>
      <c r="H733" s="208"/>
      <c r="I733" s="208"/>
    </row>
    <row r="734" spans="3:9" ht="12.75" x14ac:dyDescent="0.2">
      <c r="C734" s="214"/>
      <c r="D734" s="214"/>
      <c r="E734" s="214"/>
      <c r="F734" s="208"/>
      <c r="G734" s="208"/>
      <c r="H734" s="208"/>
      <c r="I734" s="208"/>
    </row>
    <row r="735" spans="3:9" ht="12.75" x14ac:dyDescent="0.2">
      <c r="C735" s="214"/>
      <c r="D735" s="214"/>
      <c r="E735" s="214"/>
      <c r="F735" s="208"/>
      <c r="G735" s="208"/>
      <c r="H735" s="208"/>
      <c r="I735" s="208"/>
    </row>
    <row r="736" spans="3:9" ht="12.75" x14ac:dyDescent="0.2">
      <c r="C736" s="214"/>
      <c r="D736" s="214"/>
      <c r="E736" s="214"/>
      <c r="F736" s="208"/>
      <c r="G736" s="208"/>
      <c r="H736" s="208"/>
      <c r="I736" s="208"/>
    </row>
    <row r="737" spans="3:9" ht="12.75" x14ac:dyDescent="0.2">
      <c r="C737" s="214"/>
      <c r="D737" s="214"/>
      <c r="E737" s="214"/>
      <c r="F737" s="208"/>
      <c r="G737" s="208"/>
      <c r="H737" s="208"/>
      <c r="I737" s="208"/>
    </row>
    <row r="738" spans="3:9" ht="12.75" x14ac:dyDescent="0.2">
      <c r="C738" s="214"/>
      <c r="D738" s="214"/>
      <c r="E738" s="214"/>
      <c r="F738" s="208"/>
      <c r="G738" s="208"/>
      <c r="H738" s="208"/>
      <c r="I738" s="208"/>
    </row>
    <row r="739" spans="3:9" ht="12.75" x14ac:dyDescent="0.2">
      <c r="C739" s="214"/>
      <c r="D739" s="214"/>
      <c r="E739" s="214"/>
      <c r="F739" s="208"/>
      <c r="G739" s="208"/>
      <c r="H739" s="208"/>
      <c r="I739" s="208"/>
    </row>
    <row r="740" spans="3:9" ht="12.75" x14ac:dyDescent="0.2">
      <c r="C740" s="214"/>
      <c r="D740" s="214"/>
      <c r="E740" s="214"/>
      <c r="F740" s="208"/>
      <c r="G740" s="208"/>
      <c r="H740" s="208"/>
      <c r="I740" s="208"/>
    </row>
    <row r="741" spans="3:9" ht="12.75" x14ac:dyDescent="0.2">
      <c r="C741" s="214"/>
      <c r="D741" s="214"/>
      <c r="E741" s="214"/>
      <c r="F741" s="208"/>
      <c r="G741" s="208"/>
      <c r="H741" s="208"/>
      <c r="I741" s="208"/>
    </row>
    <row r="742" spans="3:9" ht="12.75" x14ac:dyDescent="0.2">
      <c r="C742" s="214"/>
      <c r="D742" s="214"/>
      <c r="E742" s="214"/>
      <c r="F742" s="208"/>
      <c r="G742" s="208"/>
      <c r="H742" s="208"/>
      <c r="I742" s="208"/>
    </row>
    <row r="743" spans="3:9" ht="12.75" x14ac:dyDescent="0.2">
      <c r="C743" s="214"/>
      <c r="D743" s="214"/>
      <c r="E743" s="214"/>
      <c r="F743" s="208"/>
      <c r="G743" s="208"/>
      <c r="H743" s="208"/>
      <c r="I743" s="208"/>
    </row>
    <row r="744" spans="3:9" ht="12.75" x14ac:dyDescent="0.2">
      <c r="C744" s="214"/>
      <c r="D744" s="214"/>
      <c r="E744" s="214"/>
      <c r="F744" s="208"/>
      <c r="G744" s="208"/>
      <c r="H744" s="208"/>
      <c r="I744" s="208"/>
    </row>
    <row r="745" spans="3:9" ht="12.75" x14ac:dyDescent="0.2">
      <c r="C745" s="214"/>
      <c r="D745" s="214"/>
      <c r="E745" s="214"/>
      <c r="F745" s="208"/>
      <c r="G745" s="208"/>
      <c r="H745" s="208"/>
      <c r="I745" s="208"/>
    </row>
    <row r="746" spans="3:9" ht="12.75" x14ac:dyDescent="0.2">
      <c r="C746" s="214"/>
      <c r="D746" s="214"/>
      <c r="E746" s="214"/>
      <c r="F746" s="208"/>
      <c r="G746" s="208"/>
      <c r="H746" s="208"/>
      <c r="I746" s="208"/>
    </row>
    <row r="747" spans="3:9" ht="12.75" x14ac:dyDescent="0.2">
      <c r="C747" s="214"/>
      <c r="D747" s="214"/>
      <c r="E747" s="214"/>
      <c r="F747" s="208"/>
      <c r="G747" s="208"/>
      <c r="H747" s="208"/>
      <c r="I747" s="208"/>
    </row>
    <row r="748" spans="3:9" ht="12.75" x14ac:dyDescent="0.2">
      <c r="C748" s="214"/>
      <c r="D748" s="214"/>
      <c r="E748" s="214"/>
      <c r="F748" s="208"/>
      <c r="G748" s="208"/>
      <c r="H748" s="208"/>
      <c r="I748" s="208"/>
    </row>
    <row r="749" spans="3:9" ht="12.75" x14ac:dyDescent="0.2">
      <c r="C749" s="214"/>
      <c r="D749" s="214"/>
      <c r="E749" s="214"/>
      <c r="F749" s="208"/>
      <c r="G749" s="208"/>
      <c r="H749" s="208"/>
      <c r="I749" s="208"/>
    </row>
    <row r="750" spans="3:9" ht="12.75" x14ac:dyDescent="0.2">
      <c r="C750" s="214"/>
      <c r="D750" s="214"/>
      <c r="E750" s="214"/>
      <c r="F750" s="208"/>
      <c r="G750" s="208"/>
      <c r="H750" s="208"/>
      <c r="I750" s="208"/>
    </row>
    <row r="751" spans="3:9" ht="12.75" x14ac:dyDescent="0.2">
      <c r="C751" s="214"/>
      <c r="D751" s="214"/>
      <c r="E751" s="214"/>
      <c r="F751" s="208"/>
      <c r="G751" s="208"/>
      <c r="H751" s="208"/>
      <c r="I751" s="208"/>
    </row>
    <row r="752" spans="3:9" ht="12.75" x14ac:dyDescent="0.2">
      <c r="C752" s="214"/>
      <c r="D752" s="214"/>
      <c r="E752" s="214"/>
      <c r="F752" s="208"/>
      <c r="G752" s="208"/>
      <c r="H752" s="208"/>
      <c r="I752" s="208"/>
    </row>
    <row r="753" spans="3:9" ht="12.75" x14ac:dyDescent="0.2">
      <c r="C753" s="214"/>
      <c r="D753" s="214"/>
      <c r="E753" s="214"/>
      <c r="F753" s="208"/>
      <c r="G753" s="208"/>
      <c r="H753" s="208"/>
      <c r="I753" s="208"/>
    </row>
    <row r="754" spans="3:9" ht="12.75" x14ac:dyDescent="0.2">
      <c r="C754" s="214"/>
      <c r="D754" s="214"/>
      <c r="E754" s="214"/>
      <c r="F754" s="208"/>
      <c r="G754" s="208"/>
      <c r="H754" s="208"/>
      <c r="I754" s="208"/>
    </row>
    <row r="755" spans="3:9" ht="12.75" x14ac:dyDescent="0.2">
      <c r="C755" s="214"/>
      <c r="D755" s="214"/>
      <c r="E755" s="214"/>
      <c r="F755" s="208"/>
      <c r="G755" s="208"/>
      <c r="H755" s="208"/>
      <c r="I755" s="208"/>
    </row>
    <row r="756" spans="3:9" ht="12.75" x14ac:dyDescent="0.2">
      <c r="C756" s="214"/>
      <c r="D756" s="214"/>
      <c r="E756" s="214"/>
      <c r="F756" s="208"/>
      <c r="G756" s="208"/>
      <c r="H756" s="208"/>
      <c r="I756" s="208"/>
    </row>
    <row r="757" spans="3:9" ht="12.75" x14ac:dyDescent="0.2">
      <c r="C757" s="214"/>
      <c r="D757" s="214"/>
      <c r="E757" s="214"/>
      <c r="F757" s="208"/>
      <c r="G757" s="208"/>
      <c r="H757" s="208"/>
      <c r="I757" s="208"/>
    </row>
    <row r="758" spans="3:9" ht="12.75" x14ac:dyDescent="0.2">
      <c r="C758" s="214"/>
      <c r="D758" s="214"/>
      <c r="E758" s="214"/>
      <c r="F758" s="208"/>
      <c r="G758" s="208"/>
      <c r="H758" s="208"/>
      <c r="I758" s="208"/>
    </row>
    <row r="759" spans="3:9" ht="12.75" x14ac:dyDescent="0.2">
      <c r="C759" s="214"/>
      <c r="D759" s="214"/>
      <c r="E759" s="214"/>
      <c r="F759" s="208"/>
      <c r="G759" s="208"/>
      <c r="H759" s="208"/>
      <c r="I759" s="208"/>
    </row>
    <row r="760" spans="3:9" ht="12.75" x14ac:dyDescent="0.2">
      <c r="C760" s="214"/>
      <c r="D760" s="214"/>
      <c r="E760" s="214"/>
      <c r="F760" s="208"/>
      <c r="G760" s="208"/>
      <c r="H760" s="208"/>
      <c r="I760" s="208"/>
    </row>
    <row r="761" spans="3:9" ht="12.75" x14ac:dyDescent="0.2">
      <c r="C761" s="214"/>
      <c r="D761" s="214"/>
      <c r="E761" s="214"/>
      <c r="F761" s="208"/>
      <c r="G761" s="208"/>
      <c r="H761" s="208"/>
      <c r="I761" s="208"/>
    </row>
    <row r="762" spans="3:9" ht="12.75" x14ac:dyDescent="0.2">
      <c r="C762" s="214"/>
      <c r="D762" s="214"/>
      <c r="E762" s="214"/>
      <c r="F762" s="208"/>
      <c r="G762" s="208"/>
      <c r="H762" s="208"/>
      <c r="I762" s="208"/>
    </row>
    <row r="763" spans="3:9" ht="12.75" x14ac:dyDescent="0.2">
      <c r="C763" s="214"/>
      <c r="D763" s="214"/>
      <c r="E763" s="214"/>
      <c r="F763" s="208"/>
      <c r="G763" s="208"/>
      <c r="H763" s="208"/>
      <c r="I763" s="208"/>
    </row>
    <row r="764" spans="3:9" ht="12.75" x14ac:dyDescent="0.2">
      <c r="C764" s="214"/>
      <c r="D764" s="214"/>
      <c r="E764" s="214"/>
      <c r="F764" s="208"/>
      <c r="G764" s="208"/>
      <c r="H764" s="208"/>
      <c r="I764" s="208"/>
    </row>
    <row r="765" spans="3:9" ht="12.75" x14ac:dyDescent="0.2">
      <c r="C765" s="214"/>
      <c r="D765" s="214"/>
      <c r="E765" s="214"/>
      <c r="F765" s="208"/>
      <c r="G765" s="208"/>
      <c r="H765" s="208"/>
      <c r="I765" s="208"/>
    </row>
    <row r="766" spans="3:9" ht="12.75" x14ac:dyDescent="0.2">
      <c r="C766" s="214"/>
      <c r="D766" s="214"/>
      <c r="E766" s="214"/>
      <c r="F766" s="208"/>
      <c r="G766" s="208"/>
      <c r="H766" s="208"/>
      <c r="I766" s="208"/>
    </row>
    <row r="767" spans="3:9" ht="12.75" x14ac:dyDescent="0.2">
      <c r="C767" s="214"/>
      <c r="D767" s="214"/>
      <c r="E767" s="214"/>
      <c r="F767" s="208"/>
      <c r="G767" s="208"/>
      <c r="H767" s="208"/>
      <c r="I767" s="208"/>
    </row>
    <row r="768" spans="3:9" ht="12.75" x14ac:dyDescent="0.2">
      <c r="C768" s="214"/>
      <c r="D768" s="214"/>
      <c r="E768" s="214"/>
      <c r="F768" s="208"/>
      <c r="G768" s="208"/>
      <c r="H768" s="208"/>
      <c r="I768" s="208"/>
    </row>
    <row r="769" spans="3:9" ht="12.75" x14ac:dyDescent="0.2">
      <c r="C769" s="214"/>
      <c r="D769" s="214"/>
      <c r="E769" s="214"/>
      <c r="F769" s="208"/>
      <c r="G769" s="208"/>
      <c r="H769" s="208"/>
      <c r="I769" s="208"/>
    </row>
    <row r="770" spans="3:9" ht="12.75" x14ac:dyDescent="0.2">
      <c r="C770" s="214"/>
      <c r="D770" s="214"/>
      <c r="E770" s="214"/>
      <c r="F770" s="208"/>
      <c r="G770" s="208"/>
      <c r="H770" s="208"/>
      <c r="I770" s="208"/>
    </row>
    <row r="771" spans="3:9" ht="12.75" x14ac:dyDescent="0.2">
      <c r="C771" s="214"/>
      <c r="D771" s="214"/>
      <c r="E771" s="214"/>
      <c r="F771" s="208"/>
      <c r="G771" s="208"/>
      <c r="H771" s="208"/>
      <c r="I771" s="208"/>
    </row>
    <row r="772" spans="3:9" ht="12.75" x14ac:dyDescent="0.2">
      <c r="C772" s="214"/>
      <c r="D772" s="214"/>
      <c r="E772" s="214"/>
      <c r="F772" s="208"/>
      <c r="G772" s="208"/>
      <c r="H772" s="208"/>
      <c r="I772" s="208"/>
    </row>
    <row r="773" spans="3:9" ht="12.75" x14ac:dyDescent="0.2">
      <c r="C773" s="214"/>
      <c r="D773" s="214"/>
      <c r="E773" s="214"/>
      <c r="F773" s="208"/>
      <c r="G773" s="208"/>
      <c r="H773" s="208"/>
      <c r="I773" s="208"/>
    </row>
    <row r="774" spans="3:9" ht="12.75" x14ac:dyDescent="0.2">
      <c r="C774" s="214"/>
      <c r="D774" s="214"/>
      <c r="E774" s="214"/>
      <c r="F774" s="208"/>
      <c r="G774" s="208"/>
      <c r="H774" s="208"/>
      <c r="I774" s="208"/>
    </row>
    <row r="775" spans="3:9" ht="12.75" x14ac:dyDescent="0.2">
      <c r="C775" s="214"/>
      <c r="D775" s="214"/>
      <c r="E775" s="214"/>
      <c r="F775" s="208"/>
      <c r="G775" s="208"/>
      <c r="H775" s="208"/>
      <c r="I775" s="208"/>
    </row>
    <row r="776" spans="3:9" ht="12.75" x14ac:dyDescent="0.2">
      <c r="C776" s="214"/>
      <c r="D776" s="214"/>
      <c r="E776" s="214"/>
      <c r="F776" s="208"/>
      <c r="G776" s="208"/>
      <c r="H776" s="208"/>
      <c r="I776" s="208"/>
    </row>
    <row r="777" spans="3:9" ht="12.75" x14ac:dyDescent="0.2">
      <c r="C777" s="214"/>
      <c r="D777" s="214"/>
      <c r="E777" s="214"/>
      <c r="F777" s="208"/>
      <c r="G777" s="208"/>
      <c r="H777" s="208"/>
      <c r="I777" s="208"/>
    </row>
    <row r="778" spans="3:9" ht="12.75" x14ac:dyDescent="0.2">
      <c r="C778" s="214"/>
      <c r="D778" s="214"/>
      <c r="E778" s="214"/>
      <c r="F778" s="208"/>
      <c r="G778" s="208"/>
      <c r="H778" s="208"/>
      <c r="I778" s="208"/>
    </row>
    <row r="779" spans="3:9" ht="12.75" x14ac:dyDescent="0.2">
      <c r="C779" s="214"/>
      <c r="D779" s="214"/>
      <c r="E779" s="214"/>
      <c r="F779" s="208"/>
      <c r="G779" s="208"/>
      <c r="H779" s="208"/>
      <c r="I779" s="208"/>
    </row>
    <row r="780" spans="3:9" ht="12.75" x14ac:dyDescent="0.2">
      <c r="C780" s="214"/>
      <c r="D780" s="214"/>
      <c r="E780" s="214"/>
      <c r="F780" s="208"/>
      <c r="G780" s="208"/>
      <c r="H780" s="208"/>
      <c r="I780" s="208"/>
    </row>
    <row r="781" spans="3:9" ht="12.75" x14ac:dyDescent="0.2">
      <c r="C781" s="214"/>
      <c r="D781" s="214"/>
      <c r="E781" s="214"/>
      <c r="F781" s="208"/>
      <c r="G781" s="208"/>
      <c r="H781" s="208"/>
      <c r="I781" s="208"/>
    </row>
    <row r="782" spans="3:9" ht="12.75" x14ac:dyDescent="0.2">
      <c r="C782" s="214"/>
      <c r="D782" s="214"/>
      <c r="E782" s="214"/>
      <c r="F782" s="208"/>
      <c r="G782" s="208"/>
      <c r="H782" s="208"/>
      <c r="I782" s="208"/>
    </row>
    <row r="783" spans="3:9" ht="12.75" x14ac:dyDescent="0.2">
      <c r="C783" s="214"/>
      <c r="D783" s="214"/>
      <c r="E783" s="214"/>
      <c r="F783" s="208"/>
      <c r="G783" s="208"/>
      <c r="H783" s="208"/>
      <c r="I783" s="208"/>
    </row>
    <row r="784" spans="3:9" ht="12.75" x14ac:dyDescent="0.2">
      <c r="C784" s="214"/>
      <c r="D784" s="214"/>
      <c r="E784" s="214"/>
      <c r="F784" s="208"/>
      <c r="G784" s="208"/>
      <c r="H784" s="208"/>
      <c r="I784" s="208"/>
    </row>
    <row r="785" spans="3:9" ht="12.75" x14ac:dyDescent="0.2">
      <c r="C785" s="214"/>
      <c r="D785" s="214"/>
      <c r="E785" s="214"/>
      <c r="F785" s="208"/>
      <c r="G785" s="208"/>
      <c r="H785" s="208"/>
      <c r="I785" s="208"/>
    </row>
    <row r="786" spans="3:9" ht="12.75" x14ac:dyDescent="0.2">
      <c r="C786" s="214"/>
      <c r="D786" s="214"/>
      <c r="E786" s="214"/>
      <c r="F786" s="208"/>
      <c r="G786" s="208"/>
      <c r="H786" s="208"/>
      <c r="I786" s="208"/>
    </row>
    <row r="787" spans="3:9" ht="12.75" x14ac:dyDescent="0.2">
      <c r="C787" s="214"/>
      <c r="D787" s="214"/>
      <c r="E787" s="214"/>
      <c r="F787" s="208"/>
      <c r="G787" s="208"/>
      <c r="H787" s="208"/>
      <c r="I787" s="208"/>
    </row>
    <row r="788" spans="3:9" ht="12.75" x14ac:dyDescent="0.2">
      <c r="C788" s="214"/>
      <c r="D788" s="214"/>
      <c r="E788" s="214"/>
      <c r="F788" s="208"/>
      <c r="G788" s="208"/>
      <c r="H788" s="208"/>
      <c r="I788" s="208"/>
    </row>
    <row r="789" spans="3:9" ht="12.75" x14ac:dyDescent="0.2">
      <c r="C789" s="214"/>
      <c r="D789" s="214"/>
      <c r="E789" s="214"/>
      <c r="F789" s="208"/>
      <c r="G789" s="208"/>
      <c r="H789" s="208"/>
      <c r="I789" s="208"/>
    </row>
    <row r="790" spans="3:9" ht="12.75" x14ac:dyDescent="0.2">
      <c r="C790" s="214"/>
      <c r="D790" s="214"/>
      <c r="E790" s="214"/>
      <c r="F790" s="208"/>
      <c r="G790" s="208"/>
      <c r="H790" s="208"/>
      <c r="I790" s="208"/>
    </row>
    <row r="791" spans="3:9" ht="12.75" x14ac:dyDescent="0.2">
      <c r="C791" s="214"/>
      <c r="D791" s="214"/>
      <c r="E791" s="214"/>
      <c r="F791" s="208"/>
      <c r="G791" s="208"/>
      <c r="H791" s="208"/>
      <c r="I791" s="208"/>
    </row>
    <row r="792" spans="3:9" ht="12.75" x14ac:dyDescent="0.2">
      <c r="C792" s="214"/>
      <c r="D792" s="214"/>
      <c r="E792" s="214"/>
      <c r="F792" s="208"/>
      <c r="G792" s="208"/>
      <c r="H792" s="208"/>
      <c r="I792" s="208"/>
    </row>
    <row r="793" spans="3:9" ht="12.75" x14ac:dyDescent="0.2">
      <c r="C793" s="214"/>
      <c r="D793" s="214"/>
      <c r="E793" s="214"/>
      <c r="F793" s="208"/>
      <c r="G793" s="208"/>
      <c r="H793" s="208"/>
      <c r="I793" s="208"/>
    </row>
    <row r="794" spans="3:9" ht="12.75" x14ac:dyDescent="0.2">
      <c r="C794" s="214"/>
      <c r="D794" s="214"/>
      <c r="E794" s="214"/>
      <c r="F794" s="208"/>
      <c r="G794" s="208"/>
      <c r="H794" s="208"/>
      <c r="I794" s="208"/>
    </row>
    <row r="795" spans="3:9" ht="12.75" x14ac:dyDescent="0.2">
      <c r="C795" s="214"/>
      <c r="D795" s="214"/>
      <c r="E795" s="214"/>
      <c r="F795" s="208"/>
      <c r="G795" s="208"/>
      <c r="H795" s="208"/>
      <c r="I795" s="208"/>
    </row>
    <row r="796" spans="3:9" ht="12.75" x14ac:dyDescent="0.2">
      <c r="C796" s="214"/>
      <c r="D796" s="214"/>
      <c r="E796" s="214"/>
      <c r="F796" s="208"/>
      <c r="G796" s="208"/>
      <c r="H796" s="208"/>
      <c r="I796" s="208"/>
    </row>
    <row r="797" spans="3:9" ht="12.75" x14ac:dyDescent="0.2">
      <c r="C797" s="214"/>
      <c r="D797" s="214"/>
      <c r="E797" s="214"/>
      <c r="F797" s="208"/>
      <c r="G797" s="208"/>
      <c r="H797" s="208"/>
      <c r="I797" s="208"/>
    </row>
    <row r="798" spans="3:9" ht="12.75" x14ac:dyDescent="0.2">
      <c r="C798" s="214"/>
      <c r="D798" s="214"/>
      <c r="E798" s="214"/>
      <c r="F798" s="208"/>
      <c r="G798" s="208"/>
      <c r="H798" s="208"/>
      <c r="I798" s="208"/>
    </row>
    <row r="799" spans="3:9" ht="12.75" x14ac:dyDescent="0.2">
      <c r="C799" s="214"/>
      <c r="D799" s="214"/>
      <c r="E799" s="214"/>
      <c r="F799" s="208"/>
      <c r="G799" s="208"/>
      <c r="H799" s="208"/>
      <c r="I799" s="208"/>
    </row>
    <row r="800" spans="3:9" ht="12.75" x14ac:dyDescent="0.2">
      <c r="C800" s="214"/>
      <c r="D800" s="214"/>
      <c r="E800" s="214"/>
      <c r="F800" s="208"/>
      <c r="G800" s="208"/>
      <c r="H800" s="208"/>
      <c r="I800" s="208"/>
    </row>
    <row r="801" spans="3:9" ht="12.75" x14ac:dyDescent="0.2">
      <c r="C801" s="214"/>
      <c r="D801" s="214"/>
      <c r="E801" s="214"/>
      <c r="F801" s="208"/>
      <c r="G801" s="208"/>
      <c r="H801" s="208"/>
      <c r="I801" s="208"/>
    </row>
    <row r="802" spans="3:9" ht="12.75" x14ac:dyDescent="0.2">
      <c r="C802" s="214"/>
      <c r="D802" s="214"/>
      <c r="E802" s="214"/>
      <c r="F802" s="208"/>
      <c r="G802" s="208"/>
      <c r="H802" s="208"/>
      <c r="I802" s="208"/>
    </row>
    <row r="803" spans="3:9" ht="12.75" x14ac:dyDescent="0.2">
      <c r="C803" s="214"/>
      <c r="D803" s="214"/>
      <c r="E803" s="214"/>
      <c r="F803" s="208"/>
      <c r="G803" s="208"/>
      <c r="H803" s="208"/>
      <c r="I803" s="208"/>
    </row>
    <row r="804" spans="3:9" ht="12.75" x14ac:dyDescent="0.2">
      <c r="C804" s="214"/>
      <c r="D804" s="214"/>
      <c r="E804" s="214"/>
      <c r="F804" s="208"/>
      <c r="G804" s="208"/>
      <c r="H804" s="208"/>
      <c r="I804" s="208"/>
    </row>
    <row r="805" spans="3:9" ht="12.75" x14ac:dyDescent="0.2">
      <c r="C805" s="214"/>
      <c r="D805" s="214"/>
      <c r="E805" s="214"/>
      <c r="F805" s="208"/>
      <c r="G805" s="208"/>
      <c r="H805" s="208"/>
      <c r="I805" s="208"/>
    </row>
    <row r="806" spans="3:9" ht="12.75" x14ac:dyDescent="0.2">
      <c r="C806" s="214"/>
      <c r="D806" s="214"/>
      <c r="E806" s="214"/>
      <c r="F806" s="208"/>
      <c r="G806" s="208"/>
      <c r="H806" s="208"/>
      <c r="I806" s="208"/>
    </row>
    <row r="807" spans="3:9" ht="12.75" x14ac:dyDescent="0.2">
      <c r="C807" s="214"/>
      <c r="D807" s="214"/>
      <c r="E807" s="214"/>
      <c r="F807" s="208"/>
      <c r="G807" s="208"/>
      <c r="H807" s="208"/>
      <c r="I807" s="208"/>
    </row>
    <row r="808" spans="3:9" ht="12.75" x14ac:dyDescent="0.2">
      <c r="C808" s="214"/>
      <c r="D808" s="214"/>
      <c r="E808" s="214"/>
      <c r="F808" s="208"/>
      <c r="G808" s="208"/>
      <c r="H808" s="208"/>
      <c r="I808" s="208"/>
    </row>
    <row r="809" spans="3:9" ht="12.75" x14ac:dyDescent="0.2">
      <c r="C809" s="214"/>
      <c r="D809" s="214"/>
      <c r="E809" s="214"/>
      <c r="F809" s="208"/>
      <c r="G809" s="208"/>
      <c r="H809" s="208"/>
      <c r="I809" s="208"/>
    </row>
    <row r="810" spans="3:9" ht="12.75" x14ac:dyDescent="0.2">
      <c r="C810" s="214"/>
      <c r="D810" s="214"/>
      <c r="E810" s="214"/>
      <c r="F810" s="208"/>
      <c r="G810" s="208"/>
      <c r="H810" s="208"/>
      <c r="I810" s="208"/>
    </row>
    <row r="811" spans="3:9" ht="12.75" x14ac:dyDescent="0.2">
      <c r="C811" s="214"/>
      <c r="D811" s="214"/>
      <c r="E811" s="214"/>
      <c r="F811" s="208"/>
      <c r="G811" s="208"/>
      <c r="H811" s="208"/>
      <c r="I811" s="208"/>
    </row>
    <row r="812" spans="3:9" ht="12.75" x14ac:dyDescent="0.2">
      <c r="C812" s="214"/>
      <c r="D812" s="214"/>
      <c r="E812" s="214"/>
      <c r="F812" s="208"/>
      <c r="G812" s="208"/>
      <c r="H812" s="208"/>
      <c r="I812" s="208"/>
    </row>
    <row r="813" spans="3:9" ht="12.75" x14ac:dyDescent="0.2">
      <c r="C813" s="214"/>
      <c r="D813" s="214"/>
      <c r="E813" s="214"/>
      <c r="F813" s="208"/>
      <c r="G813" s="208"/>
      <c r="H813" s="208"/>
      <c r="I813" s="208"/>
    </row>
    <row r="814" spans="3:9" ht="12.75" x14ac:dyDescent="0.2">
      <c r="C814" s="214"/>
      <c r="D814" s="214"/>
      <c r="E814" s="214"/>
      <c r="F814" s="208"/>
      <c r="G814" s="208"/>
      <c r="H814" s="208"/>
      <c r="I814" s="208"/>
    </row>
    <row r="815" spans="3:9" ht="12.75" x14ac:dyDescent="0.2">
      <c r="C815" s="214"/>
      <c r="D815" s="214"/>
      <c r="E815" s="214"/>
      <c r="F815" s="208"/>
      <c r="G815" s="208"/>
      <c r="H815" s="208"/>
      <c r="I815" s="208"/>
    </row>
    <row r="816" spans="3:9" ht="12.75" x14ac:dyDescent="0.2">
      <c r="C816" s="214"/>
      <c r="D816" s="214"/>
      <c r="E816" s="214"/>
      <c r="F816" s="208"/>
      <c r="G816" s="208"/>
      <c r="H816" s="208"/>
      <c r="I816" s="208"/>
    </row>
    <row r="817" spans="3:9" ht="12.75" x14ac:dyDescent="0.2">
      <c r="C817" s="214"/>
      <c r="D817" s="214"/>
      <c r="E817" s="214"/>
      <c r="F817" s="208"/>
      <c r="G817" s="208"/>
      <c r="H817" s="208"/>
      <c r="I817" s="208"/>
    </row>
    <row r="818" spans="3:9" ht="12.75" x14ac:dyDescent="0.2">
      <c r="C818" s="214"/>
      <c r="D818" s="214"/>
      <c r="E818" s="214"/>
      <c r="F818" s="208"/>
      <c r="G818" s="208"/>
      <c r="H818" s="208"/>
      <c r="I818" s="208"/>
    </row>
    <row r="819" spans="3:9" ht="12.75" x14ac:dyDescent="0.2">
      <c r="C819" s="214"/>
      <c r="D819" s="214"/>
      <c r="E819" s="214"/>
      <c r="F819" s="208"/>
      <c r="G819" s="208"/>
      <c r="H819" s="208"/>
      <c r="I819" s="208"/>
    </row>
    <row r="820" spans="3:9" ht="12.75" x14ac:dyDescent="0.2">
      <c r="C820" s="214"/>
      <c r="D820" s="214"/>
      <c r="E820" s="214"/>
      <c r="F820" s="208"/>
      <c r="G820" s="208"/>
      <c r="H820" s="208"/>
      <c r="I820" s="208"/>
    </row>
    <row r="821" spans="3:9" ht="12.75" x14ac:dyDescent="0.2">
      <c r="C821" s="214"/>
      <c r="D821" s="214"/>
      <c r="E821" s="214"/>
      <c r="F821" s="208"/>
      <c r="G821" s="208"/>
      <c r="H821" s="208"/>
      <c r="I821" s="208"/>
    </row>
    <row r="822" spans="3:9" ht="12.75" x14ac:dyDescent="0.2">
      <c r="C822" s="214"/>
      <c r="D822" s="214"/>
      <c r="E822" s="214"/>
      <c r="F822" s="208"/>
      <c r="G822" s="208"/>
      <c r="H822" s="208"/>
      <c r="I822" s="208"/>
    </row>
    <row r="823" spans="3:9" ht="12.75" x14ac:dyDescent="0.2">
      <c r="C823" s="214"/>
      <c r="D823" s="214"/>
      <c r="E823" s="214"/>
      <c r="F823" s="208"/>
      <c r="G823" s="208"/>
      <c r="H823" s="208"/>
      <c r="I823" s="208"/>
    </row>
    <row r="824" spans="3:9" ht="12.75" x14ac:dyDescent="0.2">
      <c r="C824" s="214"/>
      <c r="D824" s="214"/>
      <c r="E824" s="214"/>
      <c r="F824" s="208"/>
      <c r="G824" s="208"/>
      <c r="H824" s="208"/>
      <c r="I824" s="208"/>
    </row>
    <row r="825" spans="3:9" ht="12.75" x14ac:dyDescent="0.2">
      <c r="C825" s="214"/>
      <c r="D825" s="214"/>
      <c r="E825" s="214"/>
      <c r="F825" s="208"/>
      <c r="G825" s="208"/>
      <c r="H825" s="208"/>
      <c r="I825" s="208"/>
    </row>
    <row r="826" spans="3:9" ht="12.75" x14ac:dyDescent="0.2">
      <c r="C826" s="214"/>
      <c r="D826" s="214"/>
      <c r="E826" s="214"/>
      <c r="F826" s="208"/>
      <c r="G826" s="208"/>
      <c r="H826" s="208"/>
      <c r="I826" s="208"/>
    </row>
    <row r="827" spans="3:9" ht="12.75" x14ac:dyDescent="0.2">
      <c r="C827" s="214"/>
      <c r="D827" s="214"/>
      <c r="E827" s="214"/>
      <c r="F827" s="208"/>
      <c r="G827" s="208"/>
      <c r="H827" s="208"/>
      <c r="I827" s="208"/>
    </row>
    <row r="828" spans="3:9" ht="12.75" x14ac:dyDescent="0.2">
      <c r="C828" s="214"/>
      <c r="D828" s="214"/>
      <c r="E828" s="214"/>
      <c r="F828" s="208"/>
      <c r="G828" s="208"/>
      <c r="H828" s="208"/>
      <c r="I828" s="208"/>
    </row>
    <row r="829" spans="3:9" ht="12.75" x14ac:dyDescent="0.2">
      <c r="C829" s="214"/>
      <c r="D829" s="214"/>
      <c r="E829" s="214"/>
      <c r="F829" s="208"/>
      <c r="G829" s="208"/>
      <c r="H829" s="208"/>
      <c r="I829" s="208"/>
    </row>
    <row r="830" spans="3:9" ht="12.75" x14ac:dyDescent="0.2">
      <c r="C830" s="214"/>
      <c r="D830" s="214"/>
      <c r="E830" s="214"/>
      <c r="F830" s="208"/>
      <c r="G830" s="208"/>
      <c r="H830" s="208"/>
      <c r="I830" s="208"/>
    </row>
    <row r="831" spans="3:9" ht="12.75" x14ac:dyDescent="0.2">
      <c r="C831" s="214"/>
      <c r="D831" s="214"/>
      <c r="E831" s="214"/>
      <c r="F831" s="208"/>
      <c r="G831" s="208"/>
      <c r="H831" s="208"/>
      <c r="I831" s="208"/>
    </row>
    <row r="832" spans="3:9" ht="12.75" x14ac:dyDescent="0.2">
      <c r="C832" s="214"/>
      <c r="D832" s="214"/>
      <c r="E832" s="214"/>
      <c r="F832" s="208"/>
      <c r="G832" s="208"/>
      <c r="H832" s="208"/>
      <c r="I832" s="208"/>
    </row>
    <row r="833" spans="3:9" ht="12.75" x14ac:dyDescent="0.2">
      <c r="C833" s="214"/>
      <c r="D833" s="214"/>
      <c r="E833" s="214"/>
      <c r="F833" s="208"/>
      <c r="G833" s="208"/>
      <c r="H833" s="208"/>
      <c r="I833" s="208"/>
    </row>
    <row r="834" spans="3:9" ht="12.75" x14ac:dyDescent="0.2">
      <c r="C834" s="214"/>
      <c r="D834" s="214"/>
      <c r="E834" s="214"/>
      <c r="F834" s="208"/>
      <c r="G834" s="208"/>
      <c r="H834" s="208"/>
      <c r="I834" s="208"/>
    </row>
    <row r="835" spans="3:9" ht="12.75" x14ac:dyDescent="0.2">
      <c r="C835" s="214"/>
      <c r="D835" s="214"/>
      <c r="E835" s="214"/>
      <c r="F835" s="208"/>
      <c r="G835" s="208"/>
      <c r="H835" s="208"/>
      <c r="I835" s="208"/>
    </row>
    <row r="836" spans="3:9" ht="12.75" x14ac:dyDescent="0.2">
      <c r="C836" s="214"/>
      <c r="D836" s="214"/>
      <c r="E836" s="214"/>
      <c r="F836" s="208"/>
      <c r="G836" s="208"/>
      <c r="H836" s="208"/>
      <c r="I836" s="208"/>
    </row>
    <row r="837" spans="3:9" ht="12.75" x14ac:dyDescent="0.2">
      <c r="C837" s="214"/>
      <c r="D837" s="214"/>
      <c r="E837" s="214"/>
      <c r="F837" s="208"/>
      <c r="G837" s="208"/>
      <c r="H837" s="208"/>
      <c r="I837" s="208"/>
    </row>
    <row r="838" spans="3:9" ht="12.75" x14ac:dyDescent="0.2">
      <c r="C838" s="214"/>
      <c r="D838" s="214"/>
      <c r="E838" s="214"/>
      <c r="F838" s="208"/>
      <c r="G838" s="208"/>
      <c r="H838" s="208"/>
      <c r="I838" s="208"/>
    </row>
    <row r="839" spans="3:9" ht="12.75" x14ac:dyDescent="0.2">
      <c r="C839" s="214"/>
      <c r="D839" s="214"/>
      <c r="E839" s="214"/>
      <c r="F839" s="208"/>
      <c r="G839" s="208"/>
      <c r="H839" s="208"/>
      <c r="I839" s="208"/>
    </row>
    <row r="840" spans="3:9" ht="12.75" x14ac:dyDescent="0.2">
      <c r="C840" s="214"/>
      <c r="D840" s="214"/>
      <c r="E840" s="214"/>
      <c r="F840" s="208"/>
      <c r="G840" s="208"/>
      <c r="H840" s="208"/>
      <c r="I840" s="208"/>
    </row>
    <row r="841" spans="3:9" ht="12.75" x14ac:dyDescent="0.2">
      <c r="C841" s="214"/>
      <c r="D841" s="214"/>
      <c r="E841" s="214"/>
      <c r="F841" s="208"/>
      <c r="G841" s="208"/>
      <c r="H841" s="208"/>
      <c r="I841" s="208"/>
    </row>
    <row r="842" spans="3:9" ht="12.75" x14ac:dyDescent="0.2">
      <c r="C842" s="214"/>
      <c r="D842" s="214"/>
      <c r="E842" s="214"/>
      <c r="F842" s="208"/>
      <c r="G842" s="208"/>
      <c r="H842" s="208"/>
      <c r="I842" s="208"/>
    </row>
    <row r="843" spans="3:9" ht="12.75" x14ac:dyDescent="0.2">
      <c r="C843" s="214"/>
      <c r="D843" s="214"/>
      <c r="E843" s="214"/>
      <c r="F843" s="208"/>
      <c r="G843" s="208"/>
      <c r="H843" s="208"/>
      <c r="I843" s="208"/>
    </row>
    <row r="844" spans="3:9" ht="12.75" x14ac:dyDescent="0.2">
      <c r="C844" s="214"/>
      <c r="D844" s="214"/>
      <c r="E844" s="214"/>
      <c r="F844" s="208"/>
      <c r="G844" s="208"/>
      <c r="H844" s="208"/>
      <c r="I844" s="208"/>
    </row>
    <row r="845" spans="3:9" ht="12.75" x14ac:dyDescent="0.2">
      <c r="C845" s="214"/>
      <c r="D845" s="214"/>
      <c r="E845" s="214"/>
      <c r="F845" s="208"/>
      <c r="G845" s="208"/>
      <c r="H845" s="208"/>
      <c r="I845" s="208"/>
    </row>
    <row r="846" spans="3:9" ht="12.75" x14ac:dyDescent="0.2">
      <c r="C846" s="214"/>
      <c r="D846" s="214"/>
      <c r="E846" s="214"/>
      <c r="F846" s="208"/>
      <c r="G846" s="208"/>
      <c r="H846" s="208"/>
      <c r="I846" s="208"/>
    </row>
    <row r="847" spans="3:9" ht="12.75" x14ac:dyDescent="0.2">
      <c r="C847" s="214"/>
      <c r="D847" s="214"/>
      <c r="E847" s="214"/>
      <c r="F847" s="208"/>
      <c r="G847" s="208"/>
      <c r="H847" s="208"/>
      <c r="I847" s="208"/>
    </row>
    <row r="848" spans="3:9" ht="12.75" x14ac:dyDescent="0.2">
      <c r="C848" s="214"/>
      <c r="D848" s="214"/>
      <c r="E848" s="214"/>
      <c r="F848" s="208"/>
      <c r="G848" s="208"/>
      <c r="H848" s="208"/>
      <c r="I848" s="208"/>
    </row>
    <row r="849" spans="3:9" ht="12.75" x14ac:dyDescent="0.2">
      <c r="C849" s="214"/>
      <c r="D849" s="214"/>
      <c r="E849" s="214"/>
      <c r="F849" s="208"/>
      <c r="G849" s="208"/>
      <c r="H849" s="208"/>
      <c r="I849" s="208"/>
    </row>
    <row r="850" spans="3:9" ht="12.75" x14ac:dyDescent="0.2">
      <c r="C850" s="214"/>
      <c r="D850" s="214"/>
      <c r="E850" s="214"/>
      <c r="F850" s="208"/>
      <c r="G850" s="208"/>
      <c r="H850" s="208"/>
      <c r="I850" s="208"/>
    </row>
    <row r="851" spans="3:9" ht="12.75" x14ac:dyDescent="0.2">
      <c r="C851" s="214"/>
      <c r="D851" s="214"/>
      <c r="E851" s="214"/>
      <c r="F851" s="208"/>
      <c r="G851" s="208"/>
      <c r="H851" s="208"/>
      <c r="I851" s="208"/>
    </row>
    <row r="852" spans="3:9" ht="12.75" x14ac:dyDescent="0.2">
      <c r="C852" s="214"/>
      <c r="D852" s="214"/>
      <c r="E852" s="214"/>
      <c r="F852" s="208"/>
      <c r="G852" s="208"/>
      <c r="H852" s="208"/>
      <c r="I852" s="208"/>
    </row>
    <row r="853" spans="3:9" ht="12.75" x14ac:dyDescent="0.2">
      <c r="C853" s="214"/>
      <c r="D853" s="214"/>
      <c r="E853" s="214"/>
      <c r="F853" s="208"/>
      <c r="G853" s="208"/>
      <c r="H853" s="208"/>
      <c r="I853" s="208"/>
    </row>
    <row r="854" spans="3:9" ht="12.75" x14ac:dyDescent="0.2">
      <c r="C854" s="214"/>
      <c r="D854" s="214"/>
      <c r="E854" s="214"/>
      <c r="F854" s="208"/>
      <c r="G854" s="208"/>
      <c r="H854" s="208"/>
      <c r="I854" s="208"/>
    </row>
    <row r="855" spans="3:9" ht="12.75" x14ac:dyDescent="0.2">
      <c r="C855" s="214"/>
      <c r="D855" s="214"/>
      <c r="E855" s="214"/>
      <c r="F855" s="208"/>
      <c r="G855" s="208"/>
      <c r="H855" s="208"/>
      <c r="I855" s="208"/>
    </row>
    <row r="856" spans="3:9" ht="12.75" x14ac:dyDescent="0.2">
      <c r="C856" s="214"/>
      <c r="D856" s="214"/>
      <c r="E856" s="214"/>
      <c r="F856" s="208"/>
      <c r="G856" s="208"/>
      <c r="H856" s="208"/>
      <c r="I856" s="208"/>
    </row>
    <row r="857" spans="3:9" ht="12.75" x14ac:dyDescent="0.2">
      <c r="C857" s="214"/>
      <c r="D857" s="214"/>
      <c r="E857" s="214"/>
      <c r="F857" s="208"/>
      <c r="G857" s="208"/>
      <c r="H857" s="208"/>
      <c r="I857" s="208"/>
    </row>
    <row r="858" spans="3:9" ht="12.75" x14ac:dyDescent="0.2">
      <c r="C858" s="214"/>
      <c r="D858" s="214"/>
      <c r="E858" s="214"/>
      <c r="F858" s="208"/>
      <c r="G858" s="208"/>
      <c r="H858" s="208"/>
      <c r="I858" s="208"/>
    </row>
    <row r="859" spans="3:9" ht="12.75" x14ac:dyDescent="0.2">
      <c r="C859" s="214"/>
      <c r="D859" s="214"/>
      <c r="E859" s="214"/>
      <c r="F859" s="208"/>
      <c r="G859" s="208"/>
      <c r="H859" s="208"/>
      <c r="I859" s="208"/>
    </row>
    <row r="860" spans="3:9" ht="12.75" x14ac:dyDescent="0.2">
      <c r="C860" s="214"/>
      <c r="D860" s="214"/>
      <c r="E860" s="214"/>
      <c r="F860" s="208"/>
      <c r="G860" s="208"/>
      <c r="H860" s="208"/>
      <c r="I860" s="208"/>
    </row>
    <row r="861" spans="3:9" ht="12.75" x14ac:dyDescent="0.2">
      <c r="C861" s="214"/>
      <c r="D861" s="214"/>
      <c r="E861" s="214"/>
      <c r="F861" s="208"/>
      <c r="G861" s="208"/>
      <c r="H861" s="208"/>
      <c r="I861" s="208"/>
    </row>
    <row r="862" spans="3:9" ht="12.75" x14ac:dyDescent="0.2">
      <c r="C862" s="214"/>
      <c r="D862" s="214"/>
      <c r="E862" s="214"/>
      <c r="F862" s="208"/>
      <c r="G862" s="208"/>
      <c r="H862" s="208"/>
      <c r="I862" s="208"/>
    </row>
    <row r="863" spans="3:9" ht="12.75" x14ac:dyDescent="0.2">
      <c r="C863" s="214"/>
      <c r="D863" s="214"/>
      <c r="E863" s="214"/>
      <c r="F863" s="208"/>
      <c r="G863" s="208"/>
      <c r="H863" s="208"/>
      <c r="I863" s="208"/>
    </row>
    <row r="864" spans="3:9" ht="12.75" x14ac:dyDescent="0.2">
      <c r="C864" s="214"/>
      <c r="D864" s="214"/>
      <c r="E864" s="214"/>
      <c r="F864" s="208"/>
      <c r="G864" s="208"/>
      <c r="H864" s="208"/>
      <c r="I864" s="208"/>
    </row>
    <row r="865" spans="3:9" ht="12.75" x14ac:dyDescent="0.2">
      <c r="C865" s="214"/>
      <c r="D865" s="214"/>
      <c r="E865" s="214"/>
      <c r="F865" s="208"/>
      <c r="G865" s="208"/>
      <c r="H865" s="208"/>
      <c r="I865" s="208"/>
    </row>
    <row r="866" spans="3:9" ht="12.75" x14ac:dyDescent="0.2">
      <c r="C866" s="214"/>
      <c r="D866" s="214"/>
      <c r="E866" s="214"/>
      <c r="F866" s="208"/>
      <c r="G866" s="208"/>
      <c r="H866" s="208"/>
      <c r="I866" s="208"/>
    </row>
    <row r="867" spans="3:9" ht="12.75" x14ac:dyDescent="0.2">
      <c r="C867" s="214"/>
      <c r="D867" s="214"/>
      <c r="E867" s="214"/>
      <c r="F867" s="208"/>
      <c r="G867" s="208"/>
      <c r="H867" s="208"/>
      <c r="I867" s="208"/>
    </row>
    <row r="868" spans="3:9" ht="12.75" x14ac:dyDescent="0.2">
      <c r="C868" s="214"/>
      <c r="D868" s="214"/>
      <c r="E868" s="214"/>
      <c r="F868" s="208"/>
      <c r="G868" s="208"/>
      <c r="H868" s="208"/>
      <c r="I868" s="208"/>
    </row>
    <row r="869" spans="3:9" ht="12.75" x14ac:dyDescent="0.2">
      <c r="C869" s="214"/>
      <c r="D869" s="214"/>
      <c r="E869" s="214"/>
      <c r="F869" s="208"/>
      <c r="G869" s="208"/>
      <c r="H869" s="208"/>
      <c r="I869" s="208"/>
    </row>
    <row r="870" spans="3:9" ht="12.75" x14ac:dyDescent="0.2">
      <c r="C870" s="214"/>
      <c r="D870" s="214"/>
      <c r="E870" s="214"/>
      <c r="F870" s="208"/>
      <c r="G870" s="208"/>
      <c r="H870" s="208"/>
      <c r="I870" s="208"/>
    </row>
    <row r="871" spans="3:9" ht="12.75" x14ac:dyDescent="0.2">
      <c r="C871" s="214"/>
      <c r="D871" s="214"/>
      <c r="E871" s="214"/>
      <c r="F871" s="208"/>
      <c r="G871" s="208"/>
      <c r="H871" s="208"/>
      <c r="I871" s="208"/>
    </row>
    <row r="872" spans="3:9" ht="12.75" x14ac:dyDescent="0.2">
      <c r="C872" s="214"/>
      <c r="D872" s="214"/>
      <c r="E872" s="214"/>
      <c r="F872" s="208"/>
      <c r="G872" s="208"/>
      <c r="H872" s="208"/>
      <c r="I872" s="208"/>
    </row>
    <row r="873" spans="3:9" ht="12.75" x14ac:dyDescent="0.2">
      <c r="C873" s="214"/>
      <c r="D873" s="214"/>
      <c r="E873" s="214"/>
      <c r="F873" s="208"/>
      <c r="G873" s="208"/>
      <c r="H873" s="208"/>
      <c r="I873" s="208"/>
    </row>
    <row r="874" spans="3:9" ht="12.75" x14ac:dyDescent="0.2">
      <c r="C874" s="214"/>
      <c r="D874" s="214"/>
      <c r="E874" s="214"/>
      <c r="F874" s="208"/>
      <c r="G874" s="208"/>
      <c r="H874" s="208"/>
      <c r="I874" s="208"/>
    </row>
    <row r="875" spans="3:9" ht="12.75" x14ac:dyDescent="0.2">
      <c r="C875" s="214"/>
      <c r="D875" s="214"/>
      <c r="E875" s="214"/>
      <c r="F875" s="208"/>
      <c r="G875" s="208"/>
      <c r="H875" s="208"/>
      <c r="I875" s="208"/>
    </row>
    <row r="876" spans="3:9" ht="12.75" x14ac:dyDescent="0.2">
      <c r="C876" s="214"/>
      <c r="D876" s="214"/>
      <c r="E876" s="214"/>
      <c r="F876" s="208"/>
      <c r="G876" s="208"/>
      <c r="H876" s="208"/>
      <c r="I876" s="208"/>
    </row>
    <row r="877" spans="3:9" ht="12.75" x14ac:dyDescent="0.2">
      <c r="C877" s="214"/>
      <c r="D877" s="214"/>
      <c r="E877" s="214"/>
      <c r="F877" s="208"/>
      <c r="G877" s="208"/>
      <c r="H877" s="208"/>
      <c r="I877" s="208"/>
    </row>
    <row r="878" spans="3:9" ht="12.75" x14ac:dyDescent="0.2">
      <c r="C878" s="214"/>
      <c r="D878" s="214"/>
      <c r="E878" s="214"/>
      <c r="F878" s="208"/>
      <c r="G878" s="208"/>
      <c r="H878" s="208"/>
      <c r="I878" s="208"/>
    </row>
    <row r="879" spans="3:9" ht="12.75" x14ac:dyDescent="0.2">
      <c r="C879" s="214"/>
      <c r="D879" s="214"/>
      <c r="E879" s="214"/>
      <c r="F879" s="208"/>
      <c r="G879" s="208"/>
      <c r="H879" s="208"/>
      <c r="I879" s="208"/>
    </row>
    <row r="880" spans="3:9" ht="12.75" x14ac:dyDescent="0.2">
      <c r="C880" s="214"/>
      <c r="D880" s="214"/>
      <c r="E880" s="214"/>
      <c r="F880" s="208"/>
      <c r="G880" s="208"/>
      <c r="H880" s="208"/>
      <c r="I880" s="208"/>
    </row>
    <row r="881" spans="3:9" ht="12.75" x14ac:dyDescent="0.2">
      <c r="C881" s="214"/>
      <c r="D881" s="214"/>
      <c r="E881" s="214"/>
      <c r="F881" s="208"/>
      <c r="G881" s="208"/>
      <c r="H881" s="208"/>
      <c r="I881" s="208"/>
    </row>
    <row r="882" spans="3:9" ht="12.75" x14ac:dyDescent="0.2">
      <c r="C882" s="214"/>
      <c r="D882" s="214"/>
      <c r="E882" s="214"/>
      <c r="F882" s="208"/>
      <c r="G882" s="208"/>
      <c r="H882" s="208"/>
      <c r="I882" s="208"/>
    </row>
    <row r="883" spans="3:9" ht="12.75" x14ac:dyDescent="0.2">
      <c r="C883" s="214"/>
      <c r="D883" s="214"/>
      <c r="E883" s="214"/>
      <c r="F883" s="208"/>
      <c r="G883" s="208"/>
      <c r="H883" s="208"/>
      <c r="I883" s="208"/>
    </row>
    <row r="884" spans="3:9" ht="12.75" x14ac:dyDescent="0.2">
      <c r="C884" s="214"/>
      <c r="D884" s="214"/>
      <c r="E884" s="214"/>
      <c r="F884" s="208"/>
      <c r="G884" s="208"/>
      <c r="H884" s="208"/>
      <c r="I884" s="208"/>
    </row>
    <row r="885" spans="3:9" ht="12.75" x14ac:dyDescent="0.2">
      <c r="C885" s="214"/>
      <c r="D885" s="214"/>
      <c r="E885" s="214"/>
      <c r="F885" s="208"/>
      <c r="G885" s="208"/>
      <c r="H885" s="208"/>
      <c r="I885" s="208"/>
    </row>
    <row r="886" spans="3:9" ht="12.75" x14ac:dyDescent="0.2">
      <c r="C886" s="214"/>
      <c r="D886" s="214"/>
      <c r="E886" s="214"/>
      <c r="F886" s="208"/>
      <c r="G886" s="208"/>
      <c r="H886" s="208"/>
      <c r="I886" s="208"/>
    </row>
    <row r="887" spans="3:9" ht="12.75" x14ac:dyDescent="0.2">
      <c r="C887" s="214"/>
      <c r="D887" s="214"/>
      <c r="E887" s="214"/>
      <c r="F887" s="208"/>
      <c r="G887" s="208"/>
      <c r="H887" s="208"/>
      <c r="I887" s="208"/>
    </row>
    <row r="888" spans="3:9" ht="12.75" x14ac:dyDescent="0.2">
      <c r="C888" s="214"/>
      <c r="D888" s="214"/>
      <c r="E888" s="214"/>
      <c r="F888" s="208"/>
      <c r="G888" s="208"/>
      <c r="H888" s="208"/>
      <c r="I888" s="208"/>
    </row>
    <row r="889" spans="3:9" ht="12.75" x14ac:dyDescent="0.2">
      <c r="C889" s="214"/>
      <c r="D889" s="214"/>
      <c r="E889" s="214"/>
      <c r="F889" s="208"/>
      <c r="G889" s="208"/>
      <c r="H889" s="208"/>
      <c r="I889" s="208"/>
    </row>
    <row r="890" spans="3:9" ht="12.75" x14ac:dyDescent="0.2">
      <c r="C890" s="214"/>
      <c r="D890" s="214"/>
      <c r="E890" s="214"/>
      <c r="F890" s="208"/>
      <c r="G890" s="208"/>
      <c r="H890" s="208"/>
      <c r="I890" s="208"/>
    </row>
    <row r="891" spans="3:9" ht="12.75" x14ac:dyDescent="0.2">
      <c r="C891" s="214"/>
      <c r="D891" s="214"/>
      <c r="E891" s="214"/>
      <c r="F891" s="208"/>
      <c r="G891" s="208"/>
      <c r="H891" s="208"/>
      <c r="I891" s="208"/>
    </row>
    <row r="892" spans="3:9" ht="12.75" x14ac:dyDescent="0.2">
      <c r="C892" s="214"/>
      <c r="D892" s="214"/>
      <c r="E892" s="214"/>
      <c r="F892" s="208"/>
      <c r="G892" s="208"/>
      <c r="H892" s="208"/>
      <c r="I892" s="208"/>
    </row>
    <row r="893" spans="3:9" ht="12.75" x14ac:dyDescent="0.2">
      <c r="C893" s="214"/>
      <c r="D893" s="214"/>
      <c r="E893" s="214"/>
      <c r="F893" s="208"/>
      <c r="G893" s="208"/>
      <c r="H893" s="208"/>
      <c r="I893" s="208"/>
    </row>
    <row r="894" spans="3:9" ht="12.75" x14ac:dyDescent="0.2">
      <c r="C894" s="214"/>
      <c r="D894" s="214"/>
      <c r="E894" s="214"/>
      <c r="F894" s="208"/>
      <c r="G894" s="208"/>
      <c r="H894" s="208"/>
      <c r="I894" s="208"/>
    </row>
    <row r="895" spans="3:9" ht="12.75" x14ac:dyDescent="0.2">
      <c r="C895" s="214"/>
      <c r="D895" s="214"/>
      <c r="E895" s="214"/>
      <c r="F895" s="208"/>
      <c r="G895" s="208"/>
      <c r="H895" s="208"/>
      <c r="I895" s="208"/>
    </row>
    <row r="896" spans="3:9" ht="12.75" x14ac:dyDescent="0.2">
      <c r="C896" s="214"/>
      <c r="D896" s="214"/>
      <c r="E896" s="214"/>
      <c r="F896" s="208"/>
      <c r="G896" s="208"/>
      <c r="H896" s="208"/>
      <c r="I896" s="208"/>
    </row>
    <row r="897" spans="3:9" ht="12.75" x14ac:dyDescent="0.2">
      <c r="C897" s="214"/>
      <c r="D897" s="214"/>
      <c r="E897" s="214"/>
      <c r="F897" s="208"/>
      <c r="G897" s="208"/>
      <c r="H897" s="208"/>
      <c r="I897" s="208"/>
    </row>
    <row r="898" spans="3:9" ht="12.75" x14ac:dyDescent="0.2">
      <c r="C898" s="214"/>
      <c r="D898" s="214"/>
      <c r="E898" s="214"/>
      <c r="F898" s="208"/>
      <c r="G898" s="208"/>
      <c r="H898" s="208"/>
      <c r="I898" s="208"/>
    </row>
    <row r="899" spans="3:9" ht="12.75" x14ac:dyDescent="0.2">
      <c r="C899" s="214"/>
      <c r="D899" s="214"/>
      <c r="E899" s="214"/>
      <c r="F899" s="208"/>
      <c r="G899" s="208"/>
      <c r="H899" s="208"/>
      <c r="I899" s="208"/>
    </row>
    <row r="900" spans="3:9" ht="12.75" x14ac:dyDescent="0.2">
      <c r="C900" s="214"/>
      <c r="D900" s="214"/>
      <c r="E900" s="214"/>
      <c r="F900" s="208"/>
      <c r="G900" s="208"/>
      <c r="H900" s="208"/>
      <c r="I900" s="208"/>
    </row>
    <row r="901" spans="3:9" ht="12.75" x14ac:dyDescent="0.2">
      <c r="C901" s="214"/>
      <c r="D901" s="214"/>
      <c r="E901" s="214"/>
      <c r="F901" s="208"/>
      <c r="G901" s="208"/>
      <c r="H901" s="208"/>
      <c r="I901" s="208"/>
    </row>
    <row r="902" spans="3:9" ht="12.75" x14ac:dyDescent="0.2">
      <c r="C902" s="214"/>
      <c r="D902" s="214"/>
      <c r="E902" s="214"/>
      <c r="F902" s="208"/>
      <c r="G902" s="208"/>
      <c r="H902" s="208"/>
      <c r="I902" s="208"/>
    </row>
    <row r="903" spans="3:9" ht="12.75" x14ac:dyDescent="0.2">
      <c r="C903" s="214"/>
      <c r="D903" s="214"/>
      <c r="E903" s="214"/>
      <c r="F903" s="208"/>
      <c r="G903" s="208"/>
      <c r="H903" s="208"/>
      <c r="I903" s="208"/>
    </row>
    <row r="904" spans="3:9" ht="12.75" x14ac:dyDescent="0.2">
      <c r="C904" s="214"/>
      <c r="D904" s="214"/>
      <c r="E904" s="214"/>
      <c r="F904" s="208"/>
      <c r="G904" s="208"/>
      <c r="H904" s="208"/>
      <c r="I904" s="208"/>
    </row>
    <row r="905" spans="3:9" ht="12.75" x14ac:dyDescent="0.2">
      <c r="C905" s="214"/>
      <c r="D905" s="214"/>
      <c r="E905" s="214"/>
      <c r="F905" s="208"/>
      <c r="G905" s="208"/>
      <c r="H905" s="208"/>
      <c r="I905" s="208"/>
    </row>
    <row r="906" spans="3:9" ht="12.75" x14ac:dyDescent="0.2">
      <c r="C906" s="214"/>
      <c r="D906" s="214"/>
      <c r="E906" s="214"/>
      <c r="F906" s="208"/>
      <c r="G906" s="208"/>
      <c r="H906" s="208"/>
      <c r="I906" s="208"/>
    </row>
    <row r="907" spans="3:9" ht="12.75" x14ac:dyDescent="0.2">
      <c r="C907" s="214"/>
      <c r="D907" s="214"/>
      <c r="E907" s="214"/>
      <c r="F907" s="208"/>
      <c r="G907" s="208"/>
      <c r="H907" s="208"/>
      <c r="I907" s="208"/>
    </row>
    <row r="908" spans="3:9" ht="12.75" x14ac:dyDescent="0.2">
      <c r="C908" s="214"/>
      <c r="D908" s="214"/>
      <c r="E908" s="214"/>
      <c r="F908" s="208"/>
      <c r="G908" s="208"/>
      <c r="H908" s="208"/>
      <c r="I908" s="208"/>
    </row>
    <row r="909" spans="3:9" ht="12.75" x14ac:dyDescent="0.2">
      <c r="C909" s="214"/>
      <c r="D909" s="214"/>
      <c r="E909" s="214"/>
      <c r="F909" s="208"/>
      <c r="G909" s="208"/>
      <c r="H909" s="208"/>
      <c r="I909" s="208"/>
    </row>
    <row r="910" spans="3:9" ht="12.75" x14ac:dyDescent="0.2">
      <c r="C910" s="214"/>
      <c r="D910" s="214"/>
      <c r="E910" s="214"/>
      <c r="F910" s="208"/>
      <c r="G910" s="208"/>
      <c r="H910" s="208"/>
      <c r="I910" s="208"/>
    </row>
    <row r="911" spans="3:9" ht="12.75" x14ac:dyDescent="0.2">
      <c r="C911" s="214"/>
      <c r="D911" s="214"/>
      <c r="E911" s="214"/>
      <c r="F911" s="208"/>
      <c r="G911" s="208"/>
      <c r="H911" s="208"/>
      <c r="I911" s="208"/>
    </row>
    <row r="912" spans="3:9" ht="12.75" x14ac:dyDescent="0.2">
      <c r="C912" s="214"/>
      <c r="D912" s="214"/>
      <c r="E912" s="214"/>
      <c r="F912" s="208"/>
      <c r="G912" s="208"/>
      <c r="H912" s="208"/>
      <c r="I912" s="208"/>
    </row>
    <row r="913" spans="3:9" ht="12.75" x14ac:dyDescent="0.2">
      <c r="C913" s="214"/>
      <c r="D913" s="214"/>
      <c r="E913" s="214"/>
      <c r="F913" s="208"/>
      <c r="G913" s="208"/>
      <c r="H913" s="208"/>
      <c r="I913" s="208"/>
    </row>
    <row r="914" spans="3:9" ht="12.75" x14ac:dyDescent="0.2">
      <c r="C914" s="214"/>
      <c r="D914" s="214"/>
      <c r="E914" s="214"/>
      <c r="F914" s="208"/>
      <c r="G914" s="208"/>
      <c r="H914" s="208"/>
      <c r="I914" s="208"/>
    </row>
    <row r="915" spans="3:9" ht="12.75" x14ac:dyDescent="0.2">
      <c r="C915" s="214"/>
      <c r="D915" s="214"/>
      <c r="E915" s="214"/>
      <c r="F915" s="208"/>
      <c r="G915" s="208"/>
      <c r="H915" s="208"/>
      <c r="I915" s="208"/>
    </row>
    <row r="916" spans="3:9" ht="12.75" x14ac:dyDescent="0.2">
      <c r="C916" s="214"/>
      <c r="D916" s="214"/>
      <c r="E916" s="214"/>
      <c r="F916" s="208"/>
      <c r="G916" s="208"/>
      <c r="H916" s="208"/>
      <c r="I916" s="208"/>
    </row>
    <row r="917" spans="3:9" ht="12.75" x14ac:dyDescent="0.2">
      <c r="C917" s="214"/>
      <c r="D917" s="214"/>
      <c r="E917" s="214"/>
      <c r="F917" s="208"/>
      <c r="G917" s="208"/>
      <c r="H917" s="208"/>
      <c r="I917" s="208"/>
    </row>
    <row r="918" spans="3:9" ht="12.75" x14ac:dyDescent="0.2">
      <c r="C918" s="214"/>
      <c r="D918" s="214"/>
      <c r="E918" s="214"/>
      <c r="F918" s="208"/>
      <c r="G918" s="208"/>
      <c r="H918" s="208"/>
      <c r="I918" s="208"/>
    </row>
    <row r="919" spans="3:9" ht="12.75" x14ac:dyDescent="0.2">
      <c r="C919" s="214"/>
      <c r="D919" s="214"/>
      <c r="E919" s="214"/>
      <c r="F919" s="208"/>
      <c r="G919" s="208"/>
      <c r="H919" s="208"/>
      <c r="I919" s="208"/>
    </row>
    <row r="920" spans="3:9" ht="12.75" x14ac:dyDescent="0.2">
      <c r="C920" s="214"/>
      <c r="D920" s="214"/>
      <c r="E920" s="214"/>
      <c r="F920" s="208"/>
      <c r="G920" s="208"/>
      <c r="H920" s="208"/>
      <c r="I920" s="208"/>
    </row>
    <row r="921" spans="3:9" ht="12.75" x14ac:dyDescent="0.2">
      <c r="C921" s="214"/>
      <c r="D921" s="214"/>
      <c r="E921" s="214"/>
      <c r="F921" s="208"/>
      <c r="G921" s="208"/>
      <c r="H921" s="208"/>
      <c r="I921" s="208"/>
    </row>
    <row r="922" spans="3:9" ht="12.75" x14ac:dyDescent="0.2">
      <c r="C922" s="214"/>
      <c r="D922" s="214"/>
      <c r="E922" s="214"/>
      <c r="F922" s="208"/>
      <c r="G922" s="208"/>
      <c r="H922" s="208"/>
      <c r="I922" s="208"/>
    </row>
    <row r="923" spans="3:9" ht="12.75" x14ac:dyDescent="0.2">
      <c r="C923" s="214"/>
      <c r="D923" s="214"/>
      <c r="E923" s="214"/>
      <c r="F923" s="208"/>
      <c r="G923" s="208"/>
      <c r="H923" s="208"/>
      <c r="I923" s="208"/>
    </row>
    <row r="924" spans="3:9" ht="12.75" x14ac:dyDescent="0.2">
      <c r="C924" s="214"/>
      <c r="D924" s="214"/>
      <c r="E924" s="214"/>
      <c r="F924" s="208"/>
      <c r="G924" s="208"/>
      <c r="H924" s="208"/>
      <c r="I924" s="208"/>
    </row>
    <row r="925" spans="3:9" ht="12.75" x14ac:dyDescent="0.2">
      <c r="C925" s="214"/>
      <c r="D925" s="214"/>
      <c r="E925" s="214"/>
      <c r="F925" s="208"/>
      <c r="G925" s="208"/>
      <c r="H925" s="208"/>
      <c r="I925" s="208"/>
    </row>
    <row r="926" spans="3:9" ht="12.75" x14ac:dyDescent="0.2">
      <c r="C926" s="214"/>
      <c r="D926" s="214"/>
      <c r="E926" s="214"/>
      <c r="F926" s="208"/>
      <c r="G926" s="208"/>
      <c r="H926" s="208"/>
      <c r="I926" s="208"/>
    </row>
    <row r="927" spans="3:9" ht="12.75" x14ac:dyDescent="0.2">
      <c r="C927" s="214"/>
      <c r="D927" s="214"/>
      <c r="E927" s="214"/>
      <c r="F927" s="208"/>
      <c r="G927" s="208"/>
      <c r="H927" s="208"/>
      <c r="I927" s="208"/>
    </row>
    <row r="928" spans="3:9" ht="12.75" x14ac:dyDescent="0.2">
      <c r="C928" s="214"/>
      <c r="D928" s="214"/>
      <c r="E928" s="214"/>
      <c r="F928" s="208"/>
      <c r="G928" s="208"/>
      <c r="H928" s="208"/>
      <c r="I928" s="208"/>
    </row>
    <row r="929" spans="3:9" ht="12.75" x14ac:dyDescent="0.2">
      <c r="C929" s="214"/>
      <c r="D929" s="214"/>
      <c r="E929" s="214"/>
      <c r="F929" s="208"/>
      <c r="G929" s="208"/>
      <c r="H929" s="208"/>
      <c r="I929" s="208"/>
    </row>
    <row r="930" spans="3:9" ht="12.75" x14ac:dyDescent="0.2">
      <c r="C930" s="214"/>
      <c r="D930" s="214"/>
      <c r="E930" s="214"/>
      <c r="F930" s="208"/>
      <c r="G930" s="208"/>
      <c r="H930" s="208"/>
      <c r="I930" s="208"/>
    </row>
    <row r="931" spans="3:9" ht="12.75" x14ac:dyDescent="0.2">
      <c r="C931" s="214"/>
      <c r="D931" s="214"/>
      <c r="E931" s="214"/>
      <c r="F931" s="208"/>
      <c r="G931" s="208"/>
      <c r="H931" s="208"/>
      <c r="I931" s="208"/>
    </row>
    <row r="932" spans="3:9" ht="12.75" x14ac:dyDescent="0.2">
      <c r="C932" s="214"/>
      <c r="D932" s="214"/>
      <c r="E932" s="214"/>
      <c r="F932" s="208"/>
      <c r="G932" s="208"/>
      <c r="H932" s="208"/>
      <c r="I932" s="208"/>
    </row>
    <row r="933" spans="3:9" ht="12.75" x14ac:dyDescent="0.2">
      <c r="C933" s="214"/>
      <c r="D933" s="214"/>
      <c r="E933" s="214"/>
      <c r="F933" s="208"/>
      <c r="G933" s="208"/>
      <c r="H933" s="208"/>
      <c r="I933" s="208"/>
    </row>
    <row r="934" spans="3:9" ht="12.75" x14ac:dyDescent="0.2">
      <c r="C934" s="214"/>
      <c r="D934" s="214"/>
      <c r="E934" s="214"/>
      <c r="F934" s="208"/>
      <c r="G934" s="208"/>
      <c r="H934" s="208"/>
      <c r="I934" s="208"/>
    </row>
    <row r="935" spans="3:9" ht="12.75" x14ac:dyDescent="0.2">
      <c r="C935" s="214"/>
      <c r="D935" s="214"/>
      <c r="E935" s="214"/>
      <c r="F935" s="208"/>
      <c r="G935" s="208"/>
      <c r="H935" s="208"/>
      <c r="I935" s="208"/>
    </row>
    <row r="936" spans="3:9" ht="12.75" x14ac:dyDescent="0.2">
      <c r="C936" s="214"/>
      <c r="D936" s="214"/>
      <c r="E936" s="214"/>
      <c r="F936" s="208"/>
      <c r="G936" s="208"/>
      <c r="H936" s="208"/>
      <c r="I936" s="208"/>
    </row>
    <row r="937" spans="3:9" ht="12.75" x14ac:dyDescent="0.2">
      <c r="C937" s="214"/>
      <c r="D937" s="214"/>
      <c r="E937" s="214"/>
      <c r="F937" s="208"/>
      <c r="G937" s="208"/>
      <c r="H937" s="208"/>
      <c r="I937" s="208"/>
    </row>
    <row r="938" spans="3:9" ht="12.75" x14ac:dyDescent="0.2">
      <c r="C938" s="214"/>
      <c r="D938" s="214"/>
      <c r="E938" s="214"/>
      <c r="F938" s="208"/>
      <c r="G938" s="208"/>
      <c r="H938" s="208"/>
      <c r="I938" s="208"/>
    </row>
    <row r="939" spans="3:9" ht="12.75" x14ac:dyDescent="0.2">
      <c r="C939" s="214"/>
      <c r="D939" s="214"/>
      <c r="E939" s="214"/>
      <c r="F939" s="208"/>
      <c r="G939" s="208"/>
      <c r="H939" s="208"/>
      <c r="I939" s="208"/>
    </row>
    <row r="940" spans="3:9" ht="12.75" x14ac:dyDescent="0.2">
      <c r="C940" s="214"/>
      <c r="D940" s="214"/>
      <c r="E940" s="214"/>
      <c r="F940" s="208"/>
      <c r="G940" s="208"/>
      <c r="H940" s="208"/>
      <c r="I940" s="208"/>
    </row>
    <row r="941" spans="3:9" ht="12.75" x14ac:dyDescent="0.2">
      <c r="C941" s="214"/>
      <c r="D941" s="214"/>
      <c r="E941" s="214"/>
      <c r="F941" s="208"/>
      <c r="G941" s="208"/>
      <c r="H941" s="208"/>
      <c r="I941" s="208"/>
    </row>
    <row r="942" spans="3:9" ht="12.75" x14ac:dyDescent="0.2">
      <c r="C942" s="214"/>
      <c r="D942" s="214"/>
      <c r="E942" s="214"/>
      <c r="F942" s="208"/>
      <c r="G942" s="208"/>
      <c r="H942" s="208"/>
      <c r="I942" s="208"/>
    </row>
    <row r="943" spans="3:9" ht="12.75" x14ac:dyDescent="0.2">
      <c r="C943" s="214"/>
      <c r="D943" s="214"/>
      <c r="E943" s="214"/>
      <c r="F943" s="208"/>
      <c r="G943" s="208"/>
      <c r="H943" s="208"/>
      <c r="I943" s="208"/>
    </row>
    <row r="944" spans="3:9" ht="12.75" x14ac:dyDescent="0.2">
      <c r="C944" s="214"/>
      <c r="D944" s="214"/>
      <c r="E944" s="214"/>
      <c r="F944" s="208"/>
      <c r="G944" s="208"/>
      <c r="H944" s="208"/>
      <c r="I944" s="208"/>
    </row>
    <row r="945" spans="3:9" ht="12.75" x14ac:dyDescent="0.2">
      <c r="C945" s="214"/>
      <c r="D945" s="214"/>
      <c r="E945" s="214"/>
      <c r="F945" s="208"/>
      <c r="G945" s="208"/>
      <c r="H945" s="208"/>
      <c r="I945" s="208"/>
    </row>
    <row r="946" spans="3:9" ht="12.75" x14ac:dyDescent="0.2">
      <c r="C946" s="214"/>
      <c r="D946" s="214"/>
      <c r="E946" s="214"/>
      <c r="F946" s="208"/>
      <c r="G946" s="208"/>
      <c r="H946" s="208"/>
      <c r="I946" s="208"/>
    </row>
    <row r="947" spans="3:9" ht="12.75" x14ac:dyDescent="0.2">
      <c r="C947" s="214"/>
      <c r="D947" s="214"/>
      <c r="E947" s="214"/>
      <c r="F947" s="208"/>
      <c r="G947" s="208"/>
      <c r="H947" s="208"/>
      <c r="I947" s="208"/>
    </row>
    <row r="948" spans="3:9" ht="12.75" x14ac:dyDescent="0.2">
      <c r="C948" s="214"/>
      <c r="D948" s="214"/>
      <c r="E948" s="214"/>
      <c r="F948" s="208"/>
      <c r="G948" s="208"/>
      <c r="H948" s="208"/>
      <c r="I948" s="208"/>
    </row>
    <row r="949" spans="3:9" ht="12.75" x14ac:dyDescent="0.2">
      <c r="C949" s="214"/>
      <c r="D949" s="214"/>
      <c r="E949" s="214"/>
      <c r="F949" s="208"/>
      <c r="G949" s="208"/>
      <c r="H949" s="208"/>
      <c r="I949" s="208"/>
    </row>
    <row r="950" spans="3:9" ht="12.75" x14ac:dyDescent="0.2">
      <c r="C950" s="214"/>
      <c r="D950" s="214"/>
      <c r="E950" s="214"/>
      <c r="F950" s="208"/>
      <c r="G950" s="208"/>
      <c r="H950" s="208"/>
      <c r="I950" s="208"/>
    </row>
    <row r="951" spans="3:9" ht="12.75" x14ac:dyDescent="0.2">
      <c r="C951" s="214"/>
      <c r="D951" s="214"/>
      <c r="E951" s="214"/>
      <c r="F951" s="208"/>
      <c r="G951" s="208"/>
      <c r="H951" s="208"/>
      <c r="I951" s="208"/>
    </row>
    <row r="952" spans="3:9" ht="12.75" x14ac:dyDescent="0.2">
      <c r="C952" s="214"/>
      <c r="D952" s="214"/>
      <c r="E952" s="214"/>
      <c r="F952" s="208"/>
      <c r="G952" s="208"/>
      <c r="H952" s="208"/>
      <c r="I952" s="208"/>
    </row>
    <row r="953" spans="3:9" ht="12.75" x14ac:dyDescent="0.2">
      <c r="C953" s="214"/>
      <c r="D953" s="214"/>
      <c r="E953" s="214"/>
      <c r="F953" s="208"/>
      <c r="G953" s="208"/>
      <c r="H953" s="208"/>
      <c r="I953" s="208"/>
    </row>
    <row r="954" spans="3:9" ht="12.75" x14ac:dyDescent="0.2">
      <c r="C954" s="214"/>
      <c r="D954" s="214"/>
      <c r="E954" s="214"/>
      <c r="F954" s="208"/>
      <c r="G954" s="208"/>
      <c r="H954" s="208"/>
      <c r="I954" s="208"/>
    </row>
    <row r="955" spans="3:9" ht="12.75" x14ac:dyDescent="0.2">
      <c r="C955" s="214"/>
      <c r="D955" s="214"/>
      <c r="E955" s="214"/>
      <c r="F955" s="208"/>
      <c r="G955" s="208"/>
      <c r="H955" s="208"/>
      <c r="I955" s="208"/>
    </row>
    <row r="956" spans="3:9" ht="12.75" x14ac:dyDescent="0.2">
      <c r="C956" s="214"/>
      <c r="D956" s="214"/>
      <c r="E956" s="214"/>
      <c r="F956" s="208"/>
      <c r="G956" s="208"/>
      <c r="H956" s="208"/>
      <c r="I956" s="208"/>
    </row>
    <row r="957" spans="3:9" ht="12.75" x14ac:dyDescent="0.2">
      <c r="C957" s="214"/>
      <c r="D957" s="214"/>
      <c r="E957" s="214"/>
      <c r="F957" s="208"/>
      <c r="G957" s="208"/>
      <c r="H957" s="208"/>
      <c r="I957" s="208"/>
    </row>
    <row r="958" spans="3:9" ht="12.75" x14ac:dyDescent="0.2">
      <c r="C958" s="214"/>
      <c r="D958" s="214"/>
      <c r="E958" s="214"/>
      <c r="F958" s="208"/>
      <c r="G958" s="208"/>
      <c r="H958" s="208"/>
      <c r="I958" s="208"/>
    </row>
    <row r="959" spans="3:9" ht="12.75" x14ac:dyDescent="0.2">
      <c r="C959" s="214"/>
      <c r="D959" s="214"/>
      <c r="E959" s="214"/>
      <c r="F959" s="208"/>
      <c r="G959" s="208"/>
      <c r="H959" s="208"/>
      <c r="I959" s="208"/>
    </row>
    <row r="960" spans="3:9" ht="12.75" x14ac:dyDescent="0.2">
      <c r="C960" s="214"/>
      <c r="D960" s="214"/>
      <c r="E960" s="214"/>
      <c r="F960" s="208"/>
      <c r="G960" s="208"/>
      <c r="H960" s="208"/>
      <c r="I960" s="208"/>
    </row>
    <row r="961" spans="3:9" ht="12.75" x14ac:dyDescent="0.2">
      <c r="C961" s="214"/>
      <c r="D961" s="214"/>
      <c r="E961" s="214"/>
      <c r="F961" s="208"/>
      <c r="G961" s="208"/>
      <c r="H961" s="208"/>
      <c r="I961" s="208"/>
    </row>
    <row r="962" spans="3:9" ht="12.75" x14ac:dyDescent="0.2">
      <c r="C962" s="214"/>
      <c r="D962" s="214"/>
      <c r="E962" s="214"/>
      <c r="F962" s="208"/>
      <c r="G962" s="208"/>
      <c r="H962" s="208"/>
      <c r="I962" s="208"/>
    </row>
    <row r="963" spans="3:9" ht="12.75" x14ac:dyDescent="0.2">
      <c r="C963" s="214"/>
      <c r="D963" s="214"/>
      <c r="E963" s="214"/>
      <c r="F963" s="208"/>
      <c r="G963" s="208"/>
      <c r="H963" s="208"/>
      <c r="I963" s="208"/>
    </row>
    <row r="964" spans="3:9" ht="12.75" x14ac:dyDescent="0.2">
      <c r="C964" s="214"/>
      <c r="D964" s="214"/>
      <c r="E964" s="214"/>
      <c r="F964" s="208"/>
      <c r="G964" s="208"/>
      <c r="H964" s="208"/>
      <c r="I964" s="208"/>
    </row>
    <row r="965" spans="3:9" ht="12.75" x14ac:dyDescent="0.2">
      <c r="C965" s="214"/>
      <c r="D965" s="214"/>
      <c r="E965" s="214"/>
      <c r="F965" s="208"/>
      <c r="G965" s="208"/>
      <c r="H965" s="208"/>
      <c r="I965" s="208"/>
    </row>
    <row r="966" spans="3:9" ht="12.75" x14ac:dyDescent="0.2">
      <c r="C966" s="214"/>
      <c r="D966" s="214"/>
      <c r="E966" s="214"/>
      <c r="F966" s="208"/>
      <c r="G966" s="208"/>
      <c r="H966" s="208"/>
      <c r="I966" s="208"/>
    </row>
    <row r="967" spans="3:9" ht="12.75" x14ac:dyDescent="0.2">
      <c r="C967" s="214"/>
      <c r="D967" s="214"/>
      <c r="E967" s="214"/>
      <c r="F967" s="208"/>
      <c r="G967" s="208"/>
      <c r="H967" s="208"/>
      <c r="I967" s="208"/>
    </row>
    <row r="968" spans="3:9" ht="12.75" x14ac:dyDescent="0.2">
      <c r="C968" s="214"/>
      <c r="D968" s="214"/>
      <c r="E968" s="214"/>
      <c r="F968" s="208"/>
      <c r="G968" s="208"/>
      <c r="H968" s="208"/>
      <c r="I968" s="208"/>
    </row>
    <row r="969" spans="3:9" ht="12.75" x14ac:dyDescent="0.2">
      <c r="C969" s="214"/>
      <c r="D969" s="214"/>
      <c r="E969" s="214"/>
      <c r="F969" s="208"/>
      <c r="G969" s="208"/>
      <c r="H969" s="208"/>
      <c r="I969" s="208"/>
    </row>
    <row r="970" spans="3:9" ht="12.75" x14ac:dyDescent="0.2">
      <c r="C970" s="214"/>
      <c r="D970" s="214"/>
      <c r="E970" s="214"/>
      <c r="F970" s="208"/>
      <c r="G970" s="208"/>
      <c r="H970" s="208"/>
      <c r="I970" s="208"/>
    </row>
    <row r="971" spans="3:9" ht="12.75" x14ac:dyDescent="0.2">
      <c r="C971" s="214"/>
      <c r="D971" s="214"/>
      <c r="E971" s="214"/>
      <c r="F971" s="208"/>
      <c r="G971" s="208"/>
      <c r="H971" s="208"/>
      <c r="I971" s="208"/>
    </row>
    <row r="972" spans="3:9" ht="12.75" x14ac:dyDescent="0.2">
      <c r="C972" s="214"/>
      <c r="D972" s="214"/>
      <c r="E972" s="214"/>
      <c r="F972" s="208"/>
      <c r="G972" s="208"/>
      <c r="H972" s="208"/>
      <c r="I972" s="208"/>
    </row>
    <row r="973" spans="3:9" ht="12.75" x14ac:dyDescent="0.2">
      <c r="C973" s="214"/>
      <c r="D973" s="214"/>
      <c r="E973" s="214"/>
      <c r="F973" s="208"/>
      <c r="G973" s="208"/>
      <c r="H973" s="208"/>
      <c r="I973" s="208"/>
    </row>
    <row r="974" spans="3:9" ht="12.75" x14ac:dyDescent="0.2">
      <c r="C974" s="214"/>
      <c r="D974" s="214"/>
      <c r="E974" s="214"/>
      <c r="F974" s="208"/>
      <c r="G974" s="208"/>
      <c r="H974" s="208"/>
      <c r="I974" s="208"/>
    </row>
    <row r="975" spans="3:9" ht="12.75" x14ac:dyDescent="0.2">
      <c r="C975" s="214"/>
      <c r="D975" s="214"/>
      <c r="E975" s="214"/>
      <c r="F975" s="208"/>
      <c r="G975" s="208"/>
      <c r="H975" s="208"/>
      <c r="I975" s="208"/>
    </row>
    <row r="976" spans="3:9" ht="12.75" x14ac:dyDescent="0.2">
      <c r="C976" s="214"/>
      <c r="D976" s="214"/>
      <c r="E976" s="214"/>
      <c r="F976" s="208"/>
      <c r="G976" s="208"/>
      <c r="H976" s="208"/>
      <c r="I976" s="208"/>
    </row>
    <row r="977" spans="3:9" ht="12.75" x14ac:dyDescent="0.2">
      <c r="C977" s="214"/>
      <c r="D977" s="214"/>
      <c r="E977" s="214"/>
      <c r="F977" s="208"/>
      <c r="G977" s="208"/>
      <c r="H977" s="208"/>
      <c r="I977" s="208"/>
    </row>
    <row r="978" spans="3:9" ht="12.75" x14ac:dyDescent="0.2">
      <c r="C978" s="214"/>
      <c r="D978" s="214"/>
      <c r="E978" s="214"/>
      <c r="F978" s="208"/>
      <c r="G978" s="208"/>
      <c r="H978" s="208"/>
      <c r="I978" s="208"/>
    </row>
    <row r="979" spans="3:9" ht="12.75" x14ac:dyDescent="0.2">
      <c r="C979" s="214"/>
      <c r="D979" s="214"/>
      <c r="E979" s="214"/>
      <c r="F979" s="208"/>
      <c r="G979" s="208"/>
      <c r="H979" s="208"/>
      <c r="I979" s="208"/>
    </row>
    <row r="980" spans="3:9" ht="12.75" x14ac:dyDescent="0.2">
      <c r="C980" s="214"/>
      <c r="D980" s="214"/>
      <c r="E980" s="214"/>
      <c r="F980" s="208"/>
      <c r="G980" s="208"/>
      <c r="H980" s="208"/>
      <c r="I980" s="208"/>
    </row>
    <row r="981" spans="3:9" ht="12.75" x14ac:dyDescent="0.2">
      <c r="C981" s="214"/>
      <c r="D981" s="214"/>
      <c r="E981" s="214"/>
      <c r="F981" s="208"/>
      <c r="G981" s="208"/>
      <c r="H981" s="208"/>
      <c r="I981" s="208"/>
    </row>
    <row r="982" spans="3:9" ht="12.75" x14ac:dyDescent="0.2">
      <c r="C982" s="214"/>
      <c r="D982" s="214"/>
      <c r="E982" s="214"/>
      <c r="F982" s="208"/>
      <c r="G982" s="208"/>
      <c r="H982" s="208"/>
      <c r="I982" s="208"/>
    </row>
    <row r="983" spans="3:9" ht="12.75" x14ac:dyDescent="0.2">
      <c r="C983" s="214"/>
      <c r="D983" s="214"/>
      <c r="E983" s="214"/>
      <c r="F983" s="208"/>
      <c r="G983" s="208"/>
      <c r="H983" s="208"/>
      <c r="I983" s="208"/>
    </row>
    <row r="984" spans="3:9" ht="12.75" x14ac:dyDescent="0.2">
      <c r="C984" s="214"/>
      <c r="D984" s="214"/>
      <c r="E984" s="214"/>
      <c r="F984" s="208"/>
      <c r="G984" s="208"/>
      <c r="H984" s="208"/>
      <c r="I984" s="208"/>
    </row>
    <row r="985" spans="3:9" ht="12.75" x14ac:dyDescent="0.2">
      <c r="C985" s="214"/>
      <c r="D985" s="214"/>
      <c r="E985" s="214"/>
      <c r="F985" s="208"/>
      <c r="G985" s="208"/>
      <c r="H985" s="208"/>
      <c r="I985" s="208"/>
    </row>
    <row r="986" spans="3:9" ht="12.75" x14ac:dyDescent="0.2">
      <c r="C986" s="214"/>
      <c r="D986" s="214"/>
      <c r="E986" s="214"/>
      <c r="F986" s="208"/>
      <c r="G986" s="208"/>
      <c r="H986" s="208"/>
      <c r="I986" s="208"/>
    </row>
    <row r="987" spans="3:9" ht="12.75" x14ac:dyDescent="0.2">
      <c r="C987" s="214"/>
      <c r="D987" s="214"/>
      <c r="E987" s="214"/>
      <c r="F987" s="208"/>
      <c r="G987" s="208"/>
      <c r="H987" s="208"/>
      <c r="I987" s="208"/>
    </row>
    <row r="988" spans="3:9" ht="12.75" x14ac:dyDescent="0.2">
      <c r="C988" s="214"/>
      <c r="D988" s="214"/>
      <c r="E988" s="214"/>
      <c r="F988" s="208"/>
      <c r="G988" s="208"/>
      <c r="H988" s="208"/>
      <c r="I988" s="208"/>
    </row>
    <row r="989" spans="3:9" ht="12.75" x14ac:dyDescent="0.2">
      <c r="C989" s="214"/>
      <c r="D989" s="214"/>
      <c r="E989" s="214"/>
      <c r="F989" s="208"/>
      <c r="G989" s="208"/>
      <c r="H989" s="208"/>
      <c r="I989" s="208"/>
    </row>
    <row r="990" spans="3:9" ht="12.75" x14ac:dyDescent="0.2">
      <c r="C990" s="214"/>
      <c r="D990" s="214"/>
      <c r="E990" s="214"/>
      <c r="F990" s="208"/>
      <c r="G990" s="208"/>
      <c r="H990" s="208"/>
      <c r="I990" s="208"/>
    </row>
    <row r="991" spans="3:9" ht="12.75" x14ac:dyDescent="0.2">
      <c r="C991" s="214"/>
      <c r="D991" s="214"/>
      <c r="E991" s="214"/>
      <c r="F991" s="208"/>
      <c r="G991" s="208"/>
      <c r="H991" s="208"/>
      <c r="I991" s="208"/>
    </row>
    <row r="992" spans="3:9" ht="12.75" x14ac:dyDescent="0.2">
      <c r="C992" s="214"/>
      <c r="D992" s="214"/>
      <c r="E992" s="214"/>
      <c r="F992" s="208"/>
      <c r="G992" s="208"/>
      <c r="H992" s="208"/>
      <c r="I992" s="208"/>
    </row>
    <row r="993" spans="3:9" ht="12.75" x14ac:dyDescent="0.2">
      <c r="C993" s="214"/>
      <c r="D993" s="214"/>
      <c r="E993" s="214"/>
      <c r="F993" s="208"/>
      <c r="G993" s="208"/>
      <c r="H993" s="208"/>
      <c r="I993" s="208"/>
    </row>
    <row r="994" spans="3:9" ht="12.75" x14ac:dyDescent="0.2">
      <c r="C994" s="214"/>
      <c r="D994" s="214"/>
      <c r="E994" s="214"/>
      <c r="F994" s="208"/>
      <c r="G994" s="208"/>
      <c r="H994" s="208"/>
      <c r="I994" s="208"/>
    </row>
    <row r="995" spans="3:9" ht="12.75" x14ac:dyDescent="0.2">
      <c r="C995" s="214"/>
      <c r="D995" s="214"/>
      <c r="E995" s="214"/>
      <c r="F995" s="208"/>
      <c r="G995" s="208"/>
      <c r="H995" s="208"/>
      <c r="I995" s="208"/>
    </row>
    <row r="996" spans="3:9" ht="12.75" x14ac:dyDescent="0.2">
      <c r="C996" s="214"/>
      <c r="D996" s="214"/>
      <c r="E996" s="214"/>
      <c r="F996" s="208"/>
      <c r="G996" s="208"/>
      <c r="H996" s="208"/>
      <c r="I996" s="208"/>
    </row>
    <row r="997" spans="3:9" ht="12.75" x14ac:dyDescent="0.2">
      <c r="C997" s="214"/>
      <c r="D997" s="214"/>
      <c r="E997" s="214"/>
      <c r="F997" s="208"/>
      <c r="G997" s="208"/>
      <c r="H997" s="208"/>
      <c r="I997" s="208"/>
    </row>
    <row r="998" spans="3:9" ht="12.75" x14ac:dyDescent="0.2">
      <c r="C998" s="214"/>
      <c r="D998" s="214"/>
      <c r="E998" s="214"/>
      <c r="F998" s="208"/>
      <c r="G998" s="208"/>
      <c r="H998" s="208"/>
      <c r="I998" s="208"/>
    </row>
    <row r="999" spans="3:9" ht="12.75" x14ac:dyDescent="0.2">
      <c r="C999" s="214"/>
      <c r="D999" s="214"/>
      <c r="E999" s="214"/>
      <c r="F999" s="208"/>
      <c r="G999" s="208"/>
      <c r="H999" s="208"/>
      <c r="I999" s="208"/>
    </row>
    <row r="1000" spans="3:9" ht="12.75" x14ac:dyDescent="0.2">
      <c r="C1000" s="214"/>
      <c r="D1000" s="214"/>
      <c r="E1000" s="214"/>
      <c r="F1000" s="208"/>
      <c r="G1000" s="208"/>
      <c r="H1000" s="208"/>
      <c r="I1000" s="208"/>
    </row>
    <row r="1001" spans="3:9" ht="12.75" x14ac:dyDescent="0.2">
      <c r="C1001" s="214"/>
      <c r="D1001" s="214"/>
      <c r="E1001" s="214"/>
      <c r="F1001" s="208"/>
      <c r="G1001" s="208"/>
      <c r="H1001" s="208"/>
      <c r="I1001" s="208"/>
    </row>
    <row r="1002" spans="3:9" ht="12.75" x14ac:dyDescent="0.2">
      <c r="C1002" s="214"/>
      <c r="D1002" s="214"/>
      <c r="E1002" s="214"/>
      <c r="F1002" s="208"/>
      <c r="G1002" s="208"/>
      <c r="H1002" s="208"/>
      <c r="I1002" s="208"/>
    </row>
    <row r="1003" spans="3:9" ht="12.75" x14ac:dyDescent="0.2">
      <c r="C1003" s="214"/>
      <c r="D1003" s="214"/>
      <c r="E1003" s="214"/>
      <c r="F1003" s="208"/>
      <c r="G1003" s="208"/>
      <c r="H1003" s="208"/>
      <c r="I1003" s="208"/>
    </row>
    <row r="1004" spans="3:9" ht="12.75" x14ac:dyDescent="0.2">
      <c r="C1004" s="214"/>
      <c r="D1004" s="214"/>
      <c r="E1004" s="214"/>
      <c r="F1004" s="208"/>
      <c r="G1004" s="208"/>
      <c r="H1004" s="208"/>
      <c r="I1004" s="208"/>
    </row>
    <row r="1005" spans="3:9" ht="12.75" x14ac:dyDescent="0.2">
      <c r="C1005" s="214"/>
      <c r="D1005" s="214"/>
      <c r="E1005" s="214"/>
      <c r="F1005" s="208"/>
      <c r="G1005" s="208"/>
      <c r="H1005" s="208"/>
      <c r="I1005" s="208"/>
    </row>
    <row r="1006" spans="3:9" ht="12.75" x14ac:dyDescent="0.2">
      <c r="C1006" s="214"/>
      <c r="D1006" s="214"/>
      <c r="E1006" s="214"/>
      <c r="F1006" s="208"/>
      <c r="G1006" s="208"/>
      <c r="H1006" s="208"/>
      <c r="I1006" s="208"/>
    </row>
    <row r="1007" spans="3:9" ht="12.75" x14ac:dyDescent="0.2">
      <c r="C1007" s="214"/>
      <c r="D1007" s="214"/>
      <c r="E1007" s="214"/>
      <c r="F1007" s="208"/>
      <c r="G1007" s="208"/>
      <c r="H1007" s="208"/>
      <c r="I1007" s="208"/>
    </row>
    <row r="1008" spans="3:9" ht="12.75" x14ac:dyDescent="0.2">
      <c r="C1008" s="214"/>
      <c r="D1008" s="214"/>
      <c r="E1008" s="214"/>
      <c r="F1008" s="208"/>
      <c r="G1008" s="208"/>
      <c r="H1008" s="208"/>
      <c r="I1008" s="208"/>
    </row>
    <row r="1009" spans="3:9" ht="12.75" x14ac:dyDescent="0.2">
      <c r="C1009" s="214"/>
      <c r="D1009" s="214"/>
      <c r="E1009" s="214"/>
      <c r="F1009" s="208"/>
      <c r="G1009" s="208"/>
      <c r="H1009" s="208"/>
      <c r="I1009" s="208"/>
    </row>
    <row r="1010" spans="3:9" ht="12.75" x14ac:dyDescent="0.2">
      <c r="C1010" s="214"/>
      <c r="D1010" s="214"/>
      <c r="E1010" s="214"/>
      <c r="F1010" s="208"/>
      <c r="G1010" s="208"/>
      <c r="H1010" s="208"/>
      <c r="I1010" s="208"/>
    </row>
    <row r="1011" spans="3:9" ht="12.75" x14ac:dyDescent="0.2">
      <c r="C1011" s="214"/>
      <c r="D1011" s="214"/>
      <c r="E1011" s="214"/>
      <c r="F1011" s="208"/>
      <c r="G1011" s="208"/>
      <c r="H1011" s="208"/>
      <c r="I1011" s="208"/>
    </row>
    <row r="1012" spans="3:9" ht="12.75" x14ac:dyDescent="0.2">
      <c r="C1012" s="214"/>
      <c r="D1012" s="214"/>
      <c r="E1012" s="214"/>
      <c r="F1012" s="208"/>
      <c r="G1012" s="208"/>
      <c r="H1012" s="208"/>
      <c r="I1012" s="208"/>
    </row>
    <row r="1013" spans="3:9" ht="12.75" x14ac:dyDescent="0.2">
      <c r="C1013" s="214"/>
      <c r="D1013" s="214"/>
      <c r="E1013" s="214"/>
      <c r="F1013" s="208"/>
      <c r="G1013" s="208"/>
      <c r="H1013" s="208"/>
      <c r="I1013" s="208"/>
    </row>
    <row r="1014" spans="3:9" ht="12.75" x14ac:dyDescent="0.2">
      <c r="C1014" s="214"/>
      <c r="D1014" s="214"/>
      <c r="E1014" s="214"/>
      <c r="F1014" s="208"/>
      <c r="G1014" s="208"/>
      <c r="H1014" s="208"/>
      <c r="I1014" s="208"/>
    </row>
    <row r="1015" spans="3:9" ht="12.75" x14ac:dyDescent="0.2">
      <c r="C1015" s="214"/>
      <c r="D1015" s="214"/>
      <c r="E1015" s="214"/>
      <c r="F1015" s="208"/>
      <c r="G1015" s="208"/>
      <c r="H1015" s="208"/>
      <c r="I1015" s="208"/>
    </row>
  </sheetData>
  <hyperlinks>
    <hyperlink ref="J1" r:id="rId1" xr:uid="{00000000-0004-0000-0200-000000000000}"/>
    <hyperlink ref="K26" r:id="rId2" xr:uid="{00000000-0004-0000-0200-000001000000}"/>
    <hyperlink ref="K27" r:id="rId3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3:H35"/>
  <sheetViews>
    <sheetView workbookViewId="0"/>
  </sheetViews>
  <sheetFormatPr defaultColWidth="14.42578125" defaultRowHeight="15" customHeight="1" x14ac:dyDescent="0.2"/>
  <cols>
    <col min="6" max="6" width="16.42578125" customWidth="1"/>
  </cols>
  <sheetData>
    <row r="3" spans="1:8" ht="15" customHeight="1" x14ac:dyDescent="0.2">
      <c r="A3" s="14" t="s">
        <v>177</v>
      </c>
      <c r="F3" s="14" t="s">
        <v>178</v>
      </c>
      <c r="H3" s="14" t="s">
        <v>179</v>
      </c>
    </row>
    <row r="4" spans="1:8" ht="15" customHeight="1" x14ac:dyDescent="0.2">
      <c r="A4" s="15" t="s">
        <v>180</v>
      </c>
      <c r="F4" s="15" t="s">
        <v>181</v>
      </c>
    </row>
    <row r="7" spans="1:8" ht="15" customHeight="1" x14ac:dyDescent="0.2">
      <c r="A7" s="14" t="s">
        <v>182</v>
      </c>
      <c r="C7" s="14" t="s">
        <v>183</v>
      </c>
      <c r="F7" s="14" t="s">
        <v>184</v>
      </c>
      <c r="H7" s="14" t="s">
        <v>185</v>
      </c>
    </row>
    <row r="8" spans="1:8" ht="15" customHeight="1" x14ac:dyDescent="0.2">
      <c r="A8" s="15" t="s">
        <v>186</v>
      </c>
      <c r="F8" s="15" t="s">
        <v>187</v>
      </c>
    </row>
    <row r="11" spans="1:8" ht="15" customHeight="1" x14ac:dyDescent="0.2">
      <c r="A11" s="14" t="s">
        <v>188</v>
      </c>
      <c r="C11" s="14" t="s">
        <v>189</v>
      </c>
      <c r="F11" s="14" t="s">
        <v>190</v>
      </c>
      <c r="H11" s="14" t="s">
        <v>191</v>
      </c>
    </row>
    <row r="12" spans="1:8" ht="15" customHeight="1" x14ac:dyDescent="0.2">
      <c r="A12" s="15" t="s">
        <v>192</v>
      </c>
      <c r="F12" s="15" t="s">
        <v>193</v>
      </c>
    </row>
    <row r="15" spans="1:8" ht="15" customHeight="1" x14ac:dyDescent="0.2">
      <c r="A15" s="14" t="s">
        <v>194</v>
      </c>
      <c r="C15" s="14" t="s">
        <v>195</v>
      </c>
      <c r="F15" s="16" t="s">
        <v>196</v>
      </c>
      <c r="H15" s="14" t="s">
        <v>197</v>
      </c>
    </row>
    <row r="16" spans="1:8" ht="15" customHeight="1" x14ac:dyDescent="0.2">
      <c r="A16" s="15" t="s">
        <v>198</v>
      </c>
      <c r="F16" s="15" t="s">
        <v>199</v>
      </c>
    </row>
    <row r="19" spans="1:8" ht="15" customHeight="1" x14ac:dyDescent="0.2">
      <c r="A19" s="14" t="s">
        <v>200</v>
      </c>
      <c r="F19" s="16" t="s">
        <v>201</v>
      </c>
      <c r="H19" s="14" t="s">
        <v>197</v>
      </c>
    </row>
    <row r="20" spans="1:8" ht="15" customHeight="1" x14ac:dyDescent="0.2">
      <c r="A20" s="15" t="s">
        <v>202</v>
      </c>
      <c r="F20" s="15" t="s">
        <v>203</v>
      </c>
    </row>
    <row r="23" spans="1:8" ht="12.75" x14ac:dyDescent="0.2">
      <c r="A23" s="14" t="s">
        <v>204</v>
      </c>
      <c r="C23" s="14" t="s">
        <v>205</v>
      </c>
      <c r="F23" s="14" t="s">
        <v>206</v>
      </c>
      <c r="H23" s="14" t="s">
        <v>197</v>
      </c>
    </row>
    <row r="24" spans="1:8" ht="12.75" x14ac:dyDescent="0.2">
      <c r="A24" s="15" t="s">
        <v>207</v>
      </c>
      <c r="F24" s="15" t="s">
        <v>208</v>
      </c>
    </row>
    <row r="27" spans="1:8" ht="12.75" x14ac:dyDescent="0.2">
      <c r="A27" s="14" t="s">
        <v>209</v>
      </c>
      <c r="F27" s="14" t="s">
        <v>210</v>
      </c>
      <c r="H27" s="14" t="s">
        <v>211</v>
      </c>
    </row>
    <row r="28" spans="1:8" ht="12.75" x14ac:dyDescent="0.2">
      <c r="A28" s="15" t="s">
        <v>212</v>
      </c>
      <c r="F28" s="15" t="s">
        <v>213</v>
      </c>
    </row>
    <row r="31" spans="1:8" ht="12.75" x14ac:dyDescent="0.2">
      <c r="A31" s="14" t="s">
        <v>214</v>
      </c>
      <c r="C31" s="14" t="s">
        <v>215</v>
      </c>
      <c r="F31" s="14" t="s">
        <v>216</v>
      </c>
      <c r="H31" s="14" t="s">
        <v>189</v>
      </c>
    </row>
    <row r="32" spans="1:8" ht="12.75" x14ac:dyDescent="0.2">
      <c r="A32" s="15" t="s">
        <v>217</v>
      </c>
      <c r="F32" s="15" t="s">
        <v>218</v>
      </c>
    </row>
    <row r="34" spans="1:8" ht="12.75" x14ac:dyDescent="0.2">
      <c r="A34" s="14" t="s">
        <v>219</v>
      </c>
      <c r="C34" s="14" t="s">
        <v>205</v>
      </c>
      <c r="F34" s="14" t="s">
        <v>220</v>
      </c>
      <c r="H34" s="14" t="s">
        <v>221</v>
      </c>
    </row>
    <row r="35" spans="1:8" ht="12.75" x14ac:dyDescent="0.2">
      <c r="A35" s="15" t="s">
        <v>222</v>
      </c>
      <c r="F35" s="15" t="s">
        <v>223</v>
      </c>
    </row>
  </sheetData>
  <hyperlinks>
    <hyperlink ref="A4" r:id="rId1" xr:uid="{00000000-0004-0000-0300-000000000000}"/>
    <hyperlink ref="F4" r:id="rId2" xr:uid="{00000000-0004-0000-0300-000001000000}"/>
    <hyperlink ref="A8" r:id="rId3" xr:uid="{00000000-0004-0000-0300-000002000000}"/>
    <hyperlink ref="F8" r:id="rId4" xr:uid="{00000000-0004-0000-0300-000003000000}"/>
    <hyperlink ref="A12" r:id="rId5" xr:uid="{00000000-0004-0000-0300-000004000000}"/>
    <hyperlink ref="F12" r:id="rId6" xr:uid="{00000000-0004-0000-0300-000005000000}"/>
    <hyperlink ref="A16" r:id="rId7" xr:uid="{00000000-0004-0000-0300-000006000000}"/>
    <hyperlink ref="F16" r:id="rId8" xr:uid="{00000000-0004-0000-0300-000007000000}"/>
    <hyperlink ref="A20" r:id="rId9" xr:uid="{00000000-0004-0000-0300-000008000000}"/>
    <hyperlink ref="F20" r:id="rId10" xr:uid="{00000000-0004-0000-0300-000009000000}"/>
    <hyperlink ref="A24" r:id="rId11" xr:uid="{00000000-0004-0000-0300-00000A000000}"/>
    <hyperlink ref="F24" r:id="rId12" xr:uid="{00000000-0004-0000-0300-00000B000000}"/>
    <hyperlink ref="A28" r:id="rId13" xr:uid="{00000000-0004-0000-0300-00000C000000}"/>
    <hyperlink ref="F28" r:id="rId14" xr:uid="{00000000-0004-0000-0300-00000D000000}"/>
    <hyperlink ref="A32" r:id="rId15" xr:uid="{00000000-0004-0000-0300-00000E000000}"/>
    <hyperlink ref="F32" r:id="rId16" xr:uid="{00000000-0004-0000-0300-00000F000000}"/>
    <hyperlink ref="A35" r:id="rId17" xr:uid="{00000000-0004-0000-0300-000010000000}"/>
    <hyperlink ref="F35" r:id="rId18" xr:uid="{00000000-0004-0000-0300-00001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1025"/>
  <sheetViews>
    <sheetView workbookViewId="0">
      <pane ySplit="4" topLeftCell="A5" activePane="bottomLeft" state="frozen"/>
      <selection pane="bottomLeft" activeCell="O12" sqref="O12"/>
    </sheetView>
  </sheetViews>
  <sheetFormatPr defaultColWidth="14.42578125" defaultRowHeight="15" customHeight="1" x14ac:dyDescent="0.2"/>
  <cols>
    <col min="1" max="1" width="19.140625" customWidth="1"/>
    <col min="2" max="2" width="7.85546875" style="89" customWidth="1"/>
    <col min="3" max="3" width="8.7109375" style="89" bestFit="1" customWidth="1"/>
    <col min="4" max="4" width="0.7109375" style="89" customWidth="1"/>
    <col min="5" max="5" width="8.42578125" bestFit="1" customWidth="1"/>
    <col min="6" max="6" width="6.7109375" customWidth="1"/>
    <col min="7" max="7" width="0.5703125" style="89" customWidth="1"/>
    <col min="8" max="8" width="9.5703125" customWidth="1"/>
    <col min="9" max="9" width="6.85546875" style="89" customWidth="1"/>
    <col min="10" max="10" width="5.42578125" hidden="1" customWidth="1"/>
    <col min="11" max="11" width="2.28515625" hidden="1" customWidth="1"/>
    <col min="12" max="12" width="15.42578125" hidden="1" customWidth="1"/>
    <col min="13" max="13" width="8" hidden="1" customWidth="1"/>
    <col min="14" max="14" width="10" hidden="1" customWidth="1"/>
    <col min="15" max="15" width="8" customWidth="1"/>
    <col min="16" max="16" width="6.7109375" style="89" customWidth="1"/>
    <col min="17" max="17" width="5.140625" hidden="1" customWidth="1"/>
    <col min="18" max="18" width="14.85546875" style="89" customWidth="1"/>
    <col min="19" max="19" width="8" style="89" customWidth="1"/>
    <col min="20" max="20" width="8.42578125" style="89" customWidth="1"/>
    <col min="21" max="21" width="5.140625" style="89" customWidth="1"/>
    <col min="22" max="22" width="8.28515625" style="89" customWidth="1"/>
    <col min="23" max="23" width="14.28515625" style="89" customWidth="1"/>
    <col min="24" max="25" width="8" style="89" customWidth="1"/>
    <col min="26" max="26" width="4.140625" style="89" customWidth="1"/>
    <col min="27" max="27" width="7.5703125" style="89" customWidth="1"/>
    <col min="28" max="28" width="11.85546875" style="89" customWidth="1"/>
    <col min="29" max="29" width="8" style="89" customWidth="1"/>
    <col min="30" max="30" width="7.5703125" hidden="1" customWidth="1"/>
    <col min="31" max="31" width="7.5703125" customWidth="1"/>
    <col min="32" max="32" width="7.5703125" hidden="1" customWidth="1"/>
    <col min="33" max="33" width="7" customWidth="1"/>
    <col min="34" max="34" width="7.5703125" hidden="1" customWidth="1"/>
    <col min="35" max="35" width="7.5703125" customWidth="1"/>
    <col min="36" max="36" width="12.7109375" style="89" customWidth="1"/>
    <col min="37" max="37" width="9.28515625" style="89" customWidth="1"/>
    <col min="38" max="39" width="17.5703125" style="89" customWidth="1"/>
  </cols>
  <sheetData>
    <row r="1" spans="1:39" ht="12.75" customHeight="1" x14ac:dyDescent="0.35">
      <c r="A1" s="264" t="s">
        <v>224</v>
      </c>
      <c r="B1" s="369"/>
      <c r="C1" s="369"/>
      <c r="D1" s="370"/>
      <c r="E1" s="265"/>
      <c r="F1" s="266"/>
      <c r="G1" s="204"/>
      <c r="H1" s="265"/>
      <c r="K1" s="267"/>
      <c r="M1" s="268" t="s">
        <v>225</v>
      </c>
      <c r="N1" s="269"/>
      <c r="O1" s="15" t="s">
        <v>226</v>
      </c>
      <c r="S1" s="336" t="s">
        <v>42</v>
      </c>
    </row>
    <row r="2" spans="1:39" ht="12.75" customHeight="1" x14ac:dyDescent="0.2">
      <c r="A2" s="270" t="s">
        <v>227</v>
      </c>
      <c r="B2" s="371" t="s">
        <v>228</v>
      </c>
      <c r="C2" s="372" t="s">
        <v>229</v>
      </c>
      <c r="D2" s="373"/>
      <c r="E2" s="271" t="s">
        <v>230</v>
      </c>
      <c r="F2" s="272" t="s">
        <v>231</v>
      </c>
      <c r="K2" s="267"/>
      <c r="M2" s="273"/>
      <c r="N2" s="269"/>
      <c r="O2" s="17"/>
      <c r="S2" s="337" t="s">
        <v>232</v>
      </c>
      <c r="T2" s="338" t="s">
        <v>233</v>
      </c>
    </row>
    <row r="3" spans="1:39" ht="12.75" customHeight="1" x14ac:dyDescent="0.2">
      <c r="A3" s="274" t="s">
        <v>234</v>
      </c>
      <c r="B3" s="257" t="s">
        <v>235</v>
      </c>
      <c r="C3" s="257" t="s">
        <v>236</v>
      </c>
      <c r="D3" s="374" t="s">
        <v>237</v>
      </c>
      <c r="E3" s="275" t="s">
        <v>238</v>
      </c>
      <c r="F3" s="275" t="s">
        <v>236</v>
      </c>
      <c r="G3" s="386" t="s">
        <v>239</v>
      </c>
      <c r="H3" s="276" t="s">
        <v>240</v>
      </c>
      <c r="I3" s="393" t="s">
        <v>236</v>
      </c>
      <c r="J3" s="277"/>
      <c r="K3" s="278"/>
      <c r="L3" s="279"/>
      <c r="M3" s="280" t="s">
        <v>235</v>
      </c>
      <c r="N3" s="281" t="s">
        <v>241</v>
      </c>
      <c r="O3" s="282" t="s">
        <v>21</v>
      </c>
      <c r="P3" s="396" t="s">
        <v>236</v>
      </c>
      <c r="Q3" s="283"/>
      <c r="R3" s="342" t="s">
        <v>242</v>
      </c>
      <c r="S3" s="257" t="s">
        <v>235</v>
      </c>
      <c r="T3" s="339" t="s">
        <v>238</v>
      </c>
      <c r="U3" s="340" t="s">
        <v>243</v>
      </c>
      <c r="V3" s="341" t="s">
        <v>21</v>
      </c>
      <c r="W3" s="342" t="s">
        <v>244</v>
      </c>
      <c r="X3" s="257" t="s">
        <v>235</v>
      </c>
      <c r="Y3" s="339" t="s">
        <v>238</v>
      </c>
      <c r="Z3" s="340" t="s">
        <v>243</v>
      </c>
      <c r="AA3" s="341" t="s">
        <v>21</v>
      </c>
      <c r="AB3" s="256" t="s">
        <v>245</v>
      </c>
      <c r="AC3" s="256"/>
      <c r="AD3" s="284"/>
      <c r="AE3" s="284"/>
      <c r="AF3" s="284"/>
      <c r="AG3" s="284"/>
      <c r="AH3" s="284"/>
      <c r="AI3" s="284"/>
      <c r="AJ3" s="256"/>
      <c r="AK3" s="256"/>
      <c r="AL3" s="256"/>
      <c r="AM3" s="256"/>
    </row>
    <row r="4" spans="1:39" ht="12.75" customHeight="1" thickBot="1" x14ac:dyDescent="0.25">
      <c r="A4" s="285" t="s">
        <v>246</v>
      </c>
      <c r="B4" s="350"/>
      <c r="C4" s="375">
        <f>SUM(B5:B75)</f>
        <v>0</v>
      </c>
      <c r="D4" s="376"/>
      <c r="E4" s="286"/>
      <c r="F4" s="287">
        <f>SUM(E4:E91)</f>
        <v>0</v>
      </c>
      <c r="G4" s="387"/>
      <c r="H4" s="289"/>
      <c r="I4" s="394">
        <f>SUM(H4:H88)</f>
        <v>0</v>
      </c>
      <c r="J4" s="290"/>
      <c r="K4" s="267"/>
      <c r="M4" s="273">
        <f t="shared" ref="M4:M63" si="0">B4</f>
        <v>0</v>
      </c>
      <c r="N4" s="291"/>
      <c r="O4" s="292"/>
      <c r="P4" s="397">
        <f>SUM(O4:O88)</f>
        <v>0</v>
      </c>
      <c r="Q4" s="293"/>
      <c r="R4" s="401"/>
      <c r="S4" s="343">
        <f>SUM(S5:S63)</f>
        <v>607</v>
      </c>
      <c r="T4" s="344">
        <v>9</v>
      </c>
      <c r="U4" s="345">
        <v>7</v>
      </c>
      <c r="V4" s="346">
        <v>71</v>
      </c>
      <c r="W4" s="261"/>
      <c r="X4" s="343">
        <f>SUM(X5:X63)</f>
        <v>651</v>
      </c>
      <c r="Y4" s="344">
        <v>9</v>
      </c>
      <c r="Z4" s="345">
        <v>7</v>
      </c>
      <c r="AA4" s="346">
        <v>87</v>
      </c>
      <c r="AB4" s="347"/>
      <c r="AC4" s="257" t="s">
        <v>235</v>
      </c>
      <c r="AD4" s="295"/>
      <c r="AE4" s="275" t="s">
        <v>238</v>
      </c>
      <c r="AF4" s="295"/>
      <c r="AG4" s="276" t="s">
        <v>243</v>
      </c>
      <c r="AH4" s="295"/>
      <c r="AI4" s="282" t="s">
        <v>21</v>
      </c>
      <c r="AJ4" s="362" t="s">
        <v>247</v>
      </c>
      <c r="AK4" s="363" t="s">
        <v>248</v>
      </c>
      <c r="AL4" s="363" t="s">
        <v>249</v>
      </c>
      <c r="AM4" s="363"/>
    </row>
    <row r="5" spans="1:39" ht="12.75" customHeight="1" thickTop="1" thickBot="1" x14ac:dyDescent="0.25">
      <c r="A5" s="296" t="s">
        <v>250</v>
      </c>
      <c r="B5" s="348"/>
      <c r="C5" s="377"/>
      <c r="D5" s="378">
        <v>0.10199999999999999</v>
      </c>
      <c r="E5" s="297">
        <f>IFERROR(B5*D5,0)</f>
        <v>0</v>
      </c>
      <c r="F5" s="297"/>
      <c r="G5" s="389">
        <v>0.05</v>
      </c>
      <c r="H5" s="299">
        <f>IFERROR(B5*G5,0)</f>
        <v>0</v>
      </c>
      <c r="I5" s="390"/>
      <c r="J5" s="300"/>
      <c r="K5" s="301"/>
      <c r="L5" s="300" t="s">
        <v>250</v>
      </c>
      <c r="M5" s="302">
        <f t="shared" si="0"/>
        <v>0</v>
      </c>
      <c r="N5" s="298">
        <v>0.03</v>
      </c>
      <c r="O5" s="303">
        <f>IFERROR(M5*N5,0)</f>
        <v>0</v>
      </c>
      <c r="P5" s="398"/>
      <c r="Q5" s="300"/>
      <c r="R5" s="349" t="s">
        <v>250</v>
      </c>
      <c r="S5" s="348"/>
      <c r="T5" s="349"/>
      <c r="U5" s="349"/>
      <c r="V5" s="349"/>
      <c r="W5" s="349" t="s">
        <v>250</v>
      </c>
      <c r="X5" s="348"/>
      <c r="Y5" s="349"/>
      <c r="Z5" s="349"/>
      <c r="AA5" s="349"/>
      <c r="AB5" s="349" t="s">
        <v>251</v>
      </c>
      <c r="AC5" s="258"/>
      <c r="AD5" s="304">
        <v>0.5</v>
      </c>
      <c r="AE5" s="297">
        <f>IFERROR(AC5*AD5,0)</f>
        <v>0</v>
      </c>
      <c r="AF5" s="305">
        <v>0.5</v>
      </c>
      <c r="AG5" s="299">
        <f>IFERROR(AC5*AF5,0)</f>
        <v>0</v>
      </c>
      <c r="AH5" s="305">
        <v>0.22</v>
      </c>
      <c r="AI5" s="292">
        <f>IFERROR(AC5*AH5,0)</f>
        <v>0</v>
      </c>
      <c r="AJ5" s="364">
        <v>300</v>
      </c>
      <c r="AK5" s="365"/>
      <c r="AL5" s="365"/>
      <c r="AM5" s="365"/>
    </row>
    <row r="6" spans="1:39" ht="12.75" customHeight="1" thickTop="1" thickBot="1" x14ac:dyDescent="0.25">
      <c r="A6" s="306" t="s">
        <v>252</v>
      </c>
      <c r="B6" s="350"/>
      <c r="C6" s="379"/>
      <c r="D6" s="376">
        <v>0.08</v>
      </c>
      <c r="E6" s="297">
        <f t="shared" ref="E6:E63" si="1">IFERROR(B6*D6,0)</f>
        <v>0</v>
      </c>
      <c r="F6" s="286"/>
      <c r="G6" s="391">
        <v>0.03</v>
      </c>
      <c r="H6" s="299">
        <f t="shared" ref="H6:H63" si="2">IFERROR(B6*G6,0)</f>
        <v>0</v>
      </c>
      <c r="I6" s="388"/>
      <c r="K6" s="267"/>
      <c r="L6" s="14" t="s">
        <v>253</v>
      </c>
      <c r="M6" s="273">
        <f t="shared" si="0"/>
        <v>0</v>
      </c>
      <c r="N6" s="291">
        <v>0.02</v>
      </c>
      <c r="O6" s="303">
        <f t="shared" ref="O6:O63" si="3">IFERROR(M6*N6,0)</f>
        <v>0</v>
      </c>
      <c r="P6" s="399"/>
      <c r="R6" s="261" t="s">
        <v>252</v>
      </c>
      <c r="S6" s="350"/>
      <c r="T6" s="261"/>
      <c r="U6" s="261"/>
      <c r="V6" s="261"/>
      <c r="W6" s="261" t="s">
        <v>252</v>
      </c>
      <c r="X6" s="350"/>
      <c r="Y6" s="261"/>
      <c r="Z6" s="261"/>
      <c r="AA6" s="261"/>
      <c r="AB6" s="261" t="s">
        <v>254</v>
      </c>
      <c r="AC6" s="259"/>
      <c r="AD6" s="307">
        <v>0.214</v>
      </c>
      <c r="AE6" s="297">
        <f t="shared" ref="AE6:AE26" si="4">IFERROR(AC6*AD6,0)</f>
        <v>0</v>
      </c>
      <c r="AF6" s="288">
        <v>0.14000000000000001</v>
      </c>
      <c r="AG6" s="299">
        <f t="shared" ref="AG6:AG26" si="5">IFERROR(AC6*AF6,0)</f>
        <v>0</v>
      </c>
      <c r="AH6" s="288">
        <v>7.0000000000000007E-2</v>
      </c>
      <c r="AI6" s="292">
        <f>IFERROR(AC6*AH6,0)</f>
        <v>0</v>
      </c>
      <c r="AJ6" s="364">
        <v>200</v>
      </c>
      <c r="AK6" s="365"/>
      <c r="AL6" s="365"/>
      <c r="AM6" s="365"/>
    </row>
    <row r="7" spans="1:39" ht="12.75" customHeight="1" thickTop="1" thickBot="1" x14ac:dyDescent="0.25">
      <c r="A7" s="306" t="s">
        <v>255</v>
      </c>
      <c r="B7" s="350"/>
      <c r="C7" s="379"/>
      <c r="D7" s="376">
        <v>4.4999999999999998E-2</v>
      </c>
      <c r="E7" s="297">
        <f t="shared" si="1"/>
        <v>0</v>
      </c>
      <c r="F7" s="286"/>
      <c r="G7" s="392">
        <v>0.02</v>
      </c>
      <c r="H7" s="299">
        <f t="shared" si="2"/>
        <v>0</v>
      </c>
      <c r="I7" s="388"/>
      <c r="K7" s="267"/>
      <c r="L7" s="14" t="s">
        <v>255</v>
      </c>
      <c r="M7" s="273">
        <f t="shared" si="0"/>
        <v>0</v>
      </c>
      <c r="N7" s="291">
        <v>2.8000000000000001E-2</v>
      </c>
      <c r="O7" s="303">
        <f t="shared" si="3"/>
        <v>0</v>
      </c>
      <c r="P7" s="399"/>
      <c r="R7" s="261" t="s">
        <v>255</v>
      </c>
      <c r="S7" s="350"/>
      <c r="T7" s="261"/>
      <c r="U7" s="261"/>
      <c r="V7" s="261"/>
      <c r="W7" s="261" t="s">
        <v>255</v>
      </c>
      <c r="X7" s="350"/>
      <c r="Y7" s="261"/>
      <c r="Z7" s="261"/>
      <c r="AA7" s="261"/>
      <c r="AB7" s="261" t="s">
        <v>256</v>
      </c>
      <c r="AC7" s="259"/>
      <c r="AD7" s="307">
        <v>1</v>
      </c>
      <c r="AE7" s="297">
        <f t="shared" si="4"/>
        <v>0</v>
      </c>
      <c r="AF7" s="288">
        <v>0</v>
      </c>
      <c r="AG7" s="299">
        <f t="shared" si="5"/>
        <v>0</v>
      </c>
      <c r="AH7" s="288">
        <v>0</v>
      </c>
      <c r="AI7" s="292">
        <f t="shared" ref="AI7:AI26" si="6">IFERROR(AC7*AH7,0)</f>
        <v>0</v>
      </c>
      <c r="AJ7" s="364">
        <v>40</v>
      </c>
      <c r="AK7" s="365"/>
      <c r="AL7" s="365"/>
      <c r="AM7" s="365"/>
    </row>
    <row r="8" spans="1:39" ht="12.75" customHeight="1" thickTop="1" thickBot="1" x14ac:dyDescent="0.25">
      <c r="A8" s="308" t="s">
        <v>257</v>
      </c>
      <c r="B8" s="350"/>
      <c r="C8" s="379"/>
      <c r="D8" s="376">
        <v>4.7E-2</v>
      </c>
      <c r="E8" s="297">
        <f t="shared" si="1"/>
        <v>0</v>
      </c>
      <c r="F8" s="286"/>
      <c r="G8" s="392">
        <v>3.2000000000000001E-2</v>
      </c>
      <c r="H8" s="299">
        <f t="shared" si="2"/>
        <v>0</v>
      </c>
      <c r="I8" s="388"/>
      <c r="K8" s="267"/>
      <c r="L8" s="14" t="s">
        <v>257</v>
      </c>
      <c r="M8" s="273">
        <f t="shared" si="0"/>
        <v>0</v>
      </c>
      <c r="N8" s="291">
        <v>0.02</v>
      </c>
      <c r="O8" s="303">
        <f t="shared" si="3"/>
        <v>0</v>
      </c>
      <c r="P8" s="399"/>
      <c r="R8" s="261" t="s">
        <v>257</v>
      </c>
      <c r="S8" s="350"/>
      <c r="T8" s="261"/>
      <c r="U8" s="261"/>
      <c r="V8" s="261"/>
      <c r="W8" s="261" t="s">
        <v>257</v>
      </c>
      <c r="X8" s="350"/>
      <c r="Y8" s="261"/>
      <c r="Z8" s="261"/>
      <c r="AA8" s="261"/>
      <c r="AB8" s="261" t="s">
        <v>258</v>
      </c>
      <c r="AC8" s="259"/>
      <c r="AD8" s="307">
        <v>1</v>
      </c>
      <c r="AE8" s="297">
        <f t="shared" si="4"/>
        <v>0</v>
      </c>
      <c r="AF8" s="288">
        <v>1</v>
      </c>
      <c r="AG8" s="299">
        <f t="shared" si="5"/>
        <v>0</v>
      </c>
      <c r="AH8" s="288">
        <v>0</v>
      </c>
      <c r="AI8" s="292">
        <f t="shared" si="6"/>
        <v>0</v>
      </c>
      <c r="AJ8" s="364">
        <v>200</v>
      </c>
      <c r="AK8" s="365"/>
      <c r="AL8" s="365"/>
      <c r="AM8" s="365"/>
    </row>
    <row r="9" spans="1:39" ht="12.75" customHeight="1" thickTop="1" thickBot="1" x14ac:dyDescent="0.25">
      <c r="A9" s="306" t="s">
        <v>259</v>
      </c>
      <c r="B9" s="350"/>
      <c r="C9" s="379"/>
      <c r="D9" s="376">
        <v>5.2999999999999999E-2</v>
      </c>
      <c r="E9" s="297">
        <f t="shared" si="1"/>
        <v>0</v>
      </c>
      <c r="F9" s="286"/>
      <c r="G9" s="392">
        <v>0.03</v>
      </c>
      <c r="H9" s="299">
        <f t="shared" si="2"/>
        <v>0</v>
      </c>
      <c r="I9" s="388"/>
      <c r="K9" s="267"/>
      <c r="L9" s="14" t="s">
        <v>259</v>
      </c>
      <c r="M9" s="273">
        <f t="shared" si="0"/>
        <v>0</v>
      </c>
      <c r="N9" s="291">
        <v>1.2999999999999999E-2</v>
      </c>
      <c r="O9" s="303">
        <f t="shared" si="3"/>
        <v>0</v>
      </c>
      <c r="P9" s="399"/>
      <c r="R9" s="261" t="s">
        <v>259</v>
      </c>
      <c r="S9" s="350"/>
      <c r="T9" s="261"/>
      <c r="U9" s="261"/>
      <c r="V9" s="261"/>
      <c r="W9" s="261" t="s">
        <v>259</v>
      </c>
      <c r="X9" s="350"/>
      <c r="Y9" s="261"/>
      <c r="Z9" s="261"/>
      <c r="AA9" s="261"/>
      <c r="AB9" s="261" t="s">
        <v>260</v>
      </c>
      <c r="AC9" s="259"/>
      <c r="AD9" s="307"/>
      <c r="AE9" s="297">
        <f t="shared" si="4"/>
        <v>0</v>
      </c>
      <c r="AF9" s="288"/>
      <c r="AG9" s="299">
        <f t="shared" si="5"/>
        <v>0</v>
      </c>
      <c r="AH9" s="288"/>
      <c r="AI9" s="292">
        <f t="shared" si="6"/>
        <v>0</v>
      </c>
      <c r="AJ9" s="364">
        <v>350</v>
      </c>
      <c r="AK9" s="365"/>
      <c r="AL9" s="365"/>
      <c r="AM9" s="365"/>
    </row>
    <row r="10" spans="1:39" ht="12.75" customHeight="1" thickTop="1" thickBot="1" x14ac:dyDescent="0.25">
      <c r="A10" s="308" t="s">
        <v>261</v>
      </c>
      <c r="B10" s="350"/>
      <c r="C10" s="379"/>
      <c r="D10" s="376">
        <v>3.6999999999999998E-2</v>
      </c>
      <c r="E10" s="297">
        <f t="shared" si="1"/>
        <v>0</v>
      </c>
      <c r="F10" s="286"/>
      <c r="G10" s="392">
        <v>1.7999999999999999E-2</v>
      </c>
      <c r="H10" s="299">
        <f t="shared" si="2"/>
        <v>0</v>
      </c>
      <c r="I10" s="388"/>
      <c r="K10" s="267"/>
      <c r="L10" s="14" t="s">
        <v>261</v>
      </c>
      <c r="M10" s="273">
        <f t="shared" si="0"/>
        <v>0</v>
      </c>
      <c r="N10" s="291">
        <v>2.1999999999999999E-2</v>
      </c>
      <c r="O10" s="303">
        <f t="shared" si="3"/>
        <v>0</v>
      </c>
      <c r="P10" s="399"/>
      <c r="R10" s="261" t="s">
        <v>261</v>
      </c>
      <c r="S10" s="350"/>
      <c r="T10" s="261"/>
      <c r="U10" s="261"/>
      <c r="V10" s="261"/>
      <c r="W10" s="261" t="s">
        <v>261</v>
      </c>
      <c r="X10" s="350"/>
      <c r="Y10" s="261"/>
      <c r="Z10" s="261"/>
      <c r="AA10" s="261"/>
      <c r="AB10" s="261" t="s">
        <v>262</v>
      </c>
      <c r="AC10" s="259"/>
      <c r="AD10" s="307"/>
      <c r="AE10" s="297">
        <f t="shared" si="4"/>
        <v>0</v>
      </c>
      <c r="AF10" s="288"/>
      <c r="AG10" s="299">
        <f t="shared" si="5"/>
        <v>0</v>
      </c>
      <c r="AH10" s="288"/>
      <c r="AI10" s="292">
        <f t="shared" si="6"/>
        <v>0</v>
      </c>
      <c r="AJ10" s="364">
        <v>400</v>
      </c>
      <c r="AK10" s="365"/>
      <c r="AL10" s="365"/>
      <c r="AM10" s="365"/>
    </row>
    <row r="11" spans="1:39" ht="12.75" hidden="1" customHeight="1" x14ac:dyDescent="0.2">
      <c r="A11" s="309" t="s">
        <v>263</v>
      </c>
      <c r="B11" s="350"/>
      <c r="C11" s="379"/>
      <c r="D11" s="376">
        <v>6.0999999999999999E-2</v>
      </c>
      <c r="E11" s="297">
        <f t="shared" si="1"/>
        <v>0</v>
      </c>
      <c r="F11" s="286"/>
      <c r="G11" s="392">
        <v>0.02</v>
      </c>
      <c r="H11" s="299">
        <f t="shared" si="2"/>
        <v>0</v>
      </c>
      <c r="I11" s="388"/>
      <c r="K11" s="267"/>
      <c r="L11" s="14" t="s">
        <v>263</v>
      </c>
      <c r="M11" s="273">
        <f t="shared" si="0"/>
        <v>0</v>
      </c>
      <c r="N11" s="291">
        <v>0.03</v>
      </c>
      <c r="O11" s="303">
        <f t="shared" si="3"/>
        <v>0</v>
      </c>
      <c r="P11" s="399"/>
      <c r="R11" s="351" t="s">
        <v>263</v>
      </c>
      <c r="S11" s="350"/>
      <c r="T11" s="261"/>
      <c r="U11" s="261"/>
      <c r="V11" s="261"/>
      <c r="W11" s="351" t="s">
        <v>263</v>
      </c>
      <c r="X11" s="350"/>
      <c r="Y11" s="261"/>
      <c r="Z11" s="261"/>
      <c r="AA11" s="261"/>
      <c r="AB11" s="261" t="s">
        <v>264</v>
      </c>
      <c r="AC11" s="259"/>
      <c r="AD11" s="307"/>
      <c r="AE11" s="297">
        <f t="shared" si="4"/>
        <v>0</v>
      </c>
      <c r="AF11" s="288"/>
      <c r="AG11" s="299">
        <f t="shared" si="5"/>
        <v>0</v>
      </c>
      <c r="AH11" s="288"/>
      <c r="AI11" s="292">
        <f t="shared" si="6"/>
        <v>0</v>
      </c>
      <c r="AJ11" s="364">
        <v>5</v>
      </c>
      <c r="AK11" s="365"/>
      <c r="AL11" s="365"/>
      <c r="AM11" s="365"/>
    </row>
    <row r="12" spans="1:39" ht="12.75" customHeight="1" thickTop="1" thickBot="1" x14ac:dyDescent="0.25">
      <c r="A12" s="309" t="s">
        <v>265</v>
      </c>
      <c r="B12" s="352"/>
      <c r="C12" s="379"/>
      <c r="D12" s="376">
        <v>0.04</v>
      </c>
      <c r="E12" s="297">
        <f t="shared" si="1"/>
        <v>0</v>
      </c>
      <c r="F12" s="286"/>
      <c r="G12" s="392">
        <v>0.01</v>
      </c>
      <c r="H12" s="299">
        <f t="shared" si="2"/>
        <v>0</v>
      </c>
      <c r="I12" s="388"/>
      <c r="K12" s="267"/>
      <c r="L12" s="14" t="s">
        <v>266</v>
      </c>
      <c r="M12" s="273">
        <f t="shared" si="0"/>
        <v>0</v>
      </c>
      <c r="N12" s="291">
        <v>0.2</v>
      </c>
      <c r="O12" s="303">
        <f t="shared" si="3"/>
        <v>0</v>
      </c>
      <c r="P12" s="399"/>
      <c r="R12" s="351" t="s">
        <v>266</v>
      </c>
      <c r="S12" s="352"/>
      <c r="T12" s="261"/>
      <c r="U12" s="261"/>
      <c r="V12" s="261"/>
      <c r="W12" s="351" t="s">
        <v>266</v>
      </c>
      <c r="X12" s="352"/>
      <c r="Y12" s="261"/>
      <c r="Z12" s="261"/>
      <c r="AA12" s="261"/>
      <c r="AB12" s="261" t="s">
        <v>267</v>
      </c>
      <c r="AC12" s="259"/>
      <c r="AD12" s="307"/>
      <c r="AE12" s="297">
        <f t="shared" si="4"/>
        <v>0</v>
      </c>
      <c r="AF12" s="288"/>
      <c r="AG12" s="299">
        <f t="shared" si="5"/>
        <v>0</v>
      </c>
      <c r="AH12" s="288"/>
      <c r="AI12" s="292">
        <f t="shared" si="6"/>
        <v>0</v>
      </c>
      <c r="AJ12" s="364">
        <v>2</v>
      </c>
      <c r="AK12" s="365"/>
      <c r="AL12" s="365"/>
      <c r="AM12" s="365"/>
    </row>
    <row r="13" spans="1:39" ht="12.75" customHeight="1" thickTop="1" thickBot="1" x14ac:dyDescent="0.25">
      <c r="A13" s="308" t="s">
        <v>268</v>
      </c>
      <c r="B13" s="350"/>
      <c r="C13" s="379"/>
      <c r="D13" s="376">
        <v>8.2000000000000003E-2</v>
      </c>
      <c r="E13" s="297">
        <f t="shared" si="1"/>
        <v>0</v>
      </c>
      <c r="F13" s="286"/>
      <c r="G13" s="392">
        <v>1.4999999999999999E-2</v>
      </c>
      <c r="H13" s="299">
        <f t="shared" si="2"/>
        <v>0</v>
      </c>
      <c r="I13" s="388"/>
      <c r="K13" s="267"/>
      <c r="L13" s="14" t="s">
        <v>268</v>
      </c>
      <c r="M13" s="273">
        <f t="shared" si="0"/>
        <v>0</v>
      </c>
      <c r="N13" s="291">
        <v>0.02</v>
      </c>
      <c r="O13" s="303">
        <f t="shared" si="3"/>
        <v>0</v>
      </c>
      <c r="P13" s="399"/>
      <c r="R13" s="261" t="s">
        <v>268</v>
      </c>
      <c r="S13" s="350"/>
      <c r="T13" s="261"/>
      <c r="U13" s="261"/>
      <c r="V13" s="261"/>
      <c r="W13" s="261" t="s">
        <v>268</v>
      </c>
      <c r="X13" s="350"/>
      <c r="Y13" s="261"/>
      <c r="Z13" s="261"/>
      <c r="AA13" s="261"/>
      <c r="AB13" s="261" t="s">
        <v>269</v>
      </c>
      <c r="AC13" s="259">
        <v>10</v>
      </c>
      <c r="AD13" s="307">
        <v>0.21</v>
      </c>
      <c r="AE13" s="297">
        <f t="shared" si="4"/>
        <v>2.1</v>
      </c>
      <c r="AF13" s="288">
        <v>0.14000000000000001</v>
      </c>
      <c r="AG13" s="299">
        <f t="shared" si="5"/>
        <v>1.4000000000000001</v>
      </c>
      <c r="AH13" s="288">
        <v>0.21</v>
      </c>
      <c r="AI13" s="292">
        <f t="shared" si="6"/>
        <v>2.1</v>
      </c>
      <c r="AJ13" s="366"/>
      <c r="AK13" s="367">
        <v>10</v>
      </c>
      <c r="AL13" s="367">
        <v>10</v>
      </c>
      <c r="AM13" s="367"/>
    </row>
    <row r="14" spans="1:39" ht="12.75" customHeight="1" thickTop="1" thickBot="1" x14ac:dyDescent="0.25">
      <c r="A14" s="308" t="s">
        <v>270</v>
      </c>
      <c r="B14" s="350"/>
      <c r="C14" s="379"/>
      <c r="D14" s="376">
        <v>2.7E-2</v>
      </c>
      <c r="E14" s="297">
        <f t="shared" si="1"/>
        <v>0</v>
      </c>
      <c r="F14" s="286"/>
      <c r="G14" s="392">
        <v>2.4E-2</v>
      </c>
      <c r="H14" s="299">
        <f t="shared" si="2"/>
        <v>0</v>
      </c>
      <c r="I14" s="388"/>
      <c r="K14" s="267"/>
      <c r="L14" s="14" t="s">
        <v>270</v>
      </c>
      <c r="M14" s="273">
        <f t="shared" si="0"/>
        <v>0</v>
      </c>
      <c r="N14" s="291">
        <v>8.0000000000000002E-3</v>
      </c>
      <c r="O14" s="303">
        <f t="shared" si="3"/>
        <v>0</v>
      </c>
      <c r="P14" s="399"/>
      <c r="R14" s="261" t="s">
        <v>270</v>
      </c>
      <c r="S14" s="350"/>
      <c r="T14" s="261"/>
      <c r="U14" s="261"/>
      <c r="V14" s="261"/>
      <c r="W14" s="261" t="s">
        <v>270</v>
      </c>
      <c r="X14" s="350"/>
      <c r="Y14" s="261"/>
      <c r="Z14" s="261"/>
      <c r="AA14" s="261"/>
      <c r="AB14" s="261" t="s">
        <v>271</v>
      </c>
      <c r="AC14" s="259">
        <v>10</v>
      </c>
      <c r="AD14" s="307"/>
      <c r="AE14" s="297">
        <f t="shared" si="4"/>
        <v>0</v>
      </c>
      <c r="AF14" s="288"/>
      <c r="AG14" s="299">
        <f t="shared" si="5"/>
        <v>0</v>
      </c>
      <c r="AH14" s="288">
        <v>0.13700000000000001</v>
      </c>
      <c r="AI14" s="292">
        <f t="shared" si="6"/>
        <v>1.37</v>
      </c>
      <c r="AJ14" s="366"/>
      <c r="AK14" s="367">
        <v>10</v>
      </c>
      <c r="AL14" s="367">
        <v>10</v>
      </c>
      <c r="AM14" s="367"/>
    </row>
    <row r="15" spans="1:39" ht="12.75" customHeight="1" thickTop="1" thickBot="1" x14ac:dyDescent="0.25">
      <c r="A15" s="310" t="s">
        <v>272</v>
      </c>
      <c r="B15" s="350"/>
      <c r="C15" s="379"/>
      <c r="D15" s="376">
        <v>0.2</v>
      </c>
      <c r="E15" s="297">
        <f t="shared" si="1"/>
        <v>0</v>
      </c>
      <c r="F15" s="286"/>
      <c r="G15" s="392">
        <v>0.2</v>
      </c>
      <c r="H15" s="299">
        <f t="shared" si="2"/>
        <v>0</v>
      </c>
      <c r="I15" s="388"/>
      <c r="K15" s="267"/>
      <c r="L15" s="14" t="s">
        <v>272</v>
      </c>
      <c r="M15" s="273">
        <f t="shared" si="0"/>
        <v>0</v>
      </c>
      <c r="N15" s="291">
        <v>6.4000000000000001E-2</v>
      </c>
      <c r="O15" s="303">
        <f t="shared" si="3"/>
        <v>0</v>
      </c>
      <c r="P15" s="399"/>
      <c r="R15" s="261" t="s">
        <v>272</v>
      </c>
      <c r="S15" s="350"/>
      <c r="T15" s="261"/>
      <c r="U15" s="261"/>
      <c r="V15" s="261"/>
      <c r="W15" s="261" t="s">
        <v>272</v>
      </c>
      <c r="X15" s="350"/>
      <c r="Y15" s="261"/>
      <c r="Z15" s="261"/>
      <c r="AA15" s="261"/>
      <c r="AB15" s="261" t="s">
        <v>273</v>
      </c>
      <c r="AC15" s="259"/>
      <c r="AD15" s="307">
        <v>0.04</v>
      </c>
      <c r="AE15" s="297">
        <f t="shared" si="4"/>
        <v>0</v>
      </c>
      <c r="AF15" s="288">
        <v>0.04</v>
      </c>
      <c r="AG15" s="299">
        <f t="shared" si="5"/>
        <v>0</v>
      </c>
      <c r="AH15" s="288">
        <v>0.04</v>
      </c>
      <c r="AI15" s="292">
        <f t="shared" si="6"/>
        <v>0</v>
      </c>
      <c r="AJ15" s="366"/>
      <c r="AK15" s="367">
        <v>10</v>
      </c>
      <c r="AL15" s="367"/>
      <c r="AM15" s="367"/>
    </row>
    <row r="16" spans="1:39" ht="12.75" customHeight="1" thickTop="1" thickBot="1" x14ac:dyDescent="0.25">
      <c r="A16" s="306" t="s">
        <v>274</v>
      </c>
      <c r="B16" s="350"/>
      <c r="C16" s="379"/>
      <c r="D16" s="376">
        <v>2.5999999999999999E-2</v>
      </c>
      <c r="E16" s="297">
        <f t="shared" si="1"/>
        <v>0</v>
      </c>
      <c r="F16" s="286"/>
      <c r="G16" s="392">
        <v>1.2999999999999999E-2</v>
      </c>
      <c r="H16" s="299">
        <f t="shared" si="2"/>
        <v>0</v>
      </c>
      <c r="I16" s="388"/>
      <c r="K16" s="267"/>
      <c r="L16" s="14" t="s">
        <v>274</v>
      </c>
      <c r="M16" s="273">
        <f t="shared" si="0"/>
        <v>0</v>
      </c>
      <c r="N16" s="291">
        <v>2.1999999999999999E-2</v>
      </c>
      <c r="O16" s="303">
        <f t="shared" si="3"/>
        <v>0</v>
      </c>
      <c r="P16" s="399"/>
      <c r="R16" s="261" t="s">
        <v>274</v>
      </c>
      <c r="S16" s="350"/>
      <c r="T16" s="261"/>
      <c r="U16" s="261"/>
      <c r="V16" s="261"/>
      <c r="W16" s="261" t="s">
        <v>274</v>
      </c>
      <c r="X16" s="350"/>
      <c r="Y16" s="261"/>
      <c r="Z16" s="261"/>
      <c r="AA16" s="261"/>
      <c r="AB16" s="261" t="s">
        <v>275</v>
      </c>
      <c r="AC16" s="259">
        <v>50</v>
      </c>
      <c r="AD16" s="307">
        <v>0.02</v>
      </c>
      <c r="AE16" s="297">
        <f t="shared" si="4"/>
        <v>1</v>
      </c>
      <c r="AF16" s="288"/>
      <c r="AG16" s="299">
        <f t="shared" si="5"/>
        <v>0</v>
      </c>
      <c r="AH16" s="288"/>
      <c r="AI16" s="292">
        <f t="shared" si="6"/>
        <v>0</v>
      </c>
      <c r="AJ16" s="366"/>
      <c r="AK16" s="367">
        <v>50</v>
      </c>
      <c r="AL16" s="367">
        <v>50</v>
      </c>
      <c r="AM16" s="367"/>
    </row>
    <row r="17" spans="1:39" ht="12.75" customHeight="1" thickTop="1" thickBot="1" x14ac:dyDescent="0.25">
      <c r="A17" s="308" t="s">
        <v>262</v>
      </c>
      <c r="B17" s="350"/>
      <c r="C17" s="379"/>
      <c r="D17" s="376">
        <v>0</v>
      </c>
      <c r="E17" s="297">
        <f t="shared" si="1"/>
        <v>0</v>
      </c>
      <c r="F17" s="286"/>
      <c r="G17" s="392">
        <v>0</v>
      </c>
      <c r="H17" s="299">
        <f t="shared" si="2"/>
        <v>0</v>
      </c>
      <c r="I17" s="388"/>
      <c r="K17" s="267"/>
      <c r="L17" s="14" t="s">
        <v>262</v>
      </c>
      <c r="M17" s="273">
        <f t="shared" si="0"/>
        <v>0</v>
      </c>
      <c r="N17" s="291">
        <v>0</v>
      </c>
      <c r="O17" s="303">
        <f t="shared" si="3"/>
        <v>0</v>
      </c>
      <c r="P17" s="399"/>
      <c r="R17" s="261" t="s">
        <v>262</v>
      </c>
      <c r="S17" s="350"/>
      <c r="T17" s="261"/>
      <c r="U17" s="261"/>
      <c r="V17" s="261"/>
      <c r="W17" s="261" t="s">
        <v>262</v>
      </c>
      <c r="X17" s="350"/>
      <c r="Y17" s="261"/>
      <c r="Z17" s="261"/>
      <c r="AA17" s="261"/>
      <c r="AB17" s="261" t="s">
        <v>276</v>
      </c>
      <c r="AC17" s="259"/>
      <c r="AD17" s="307">
        <v>1.4E-2</v>
      </c>
      <c r="AE17" s="297">
        <f t="shared" si="4"/>
        <v>0</v>
      </c>
      <c r="AF17" s="288">
        <v>1.4E-2</v>
      </c>
      <c r="AG17" s="299">
        <f t="shared" si="5"/>
        <v>0</v>
      </c>
      <c r="AH17" s="288">
        <v>0.223</v>
      </c>
      <c r="AI17" s="292">
        <f t="shared" si="6"/>
        <v>0</v>
      </c>
      <c r="AJ17" s="366"/>
      <c r="AK17" s="367">
        <v>10</v>
      </c>
      <c r="AL17" s="367"/>
      <c r="AM17" s="367"/>
    </row>
    <row r="18" spans="1:39" ht="12.75" customHeight="1" thickTop="1" thickBot="1" x14ac:dyDescent="0.25">
      <c r="A18" s="308" t="s">
        <v>277</v>
      </c>
      <c r="B18" s="350"/>
      <c r="C18" s="379"/>
      <c r="D18" s="376">
        <v>0</v>
      </c>
      <c r="E18" s="297">
        <f t="shared" si="1"/>
        <v>0</v>
      </c>
      <c r="F18" s="286"/>
      <c r="G18" s="392">
        <v>0</v>
      </c>
      <c r="H18" s="299">
        <f t="shared" si="2"/>
        <v>0</v>
      </c>
      <c r="I18" s="388"/>
      <c r="K18" s="267"/>
      <c r="L18" s="14" t="s">
        <v>277</v>
      </c>
      <c r="M18" s="273">
        <f t="shared" si="0"/>
        <v>0</v>
      </c>
      <c r="N18" s="291">
        <v>0</v>
      </c>
      <c r="O18" s="303">
        <f t="shared" si="3"/>
        <v>0</v>
      </c>
      <c r="P18" s="399"/>
      <c r="R18" s="261" t="s">
        <v>277</v>
      </c>
      <c r="S18" s="350"/>
      <c r="T18" s="261"/>
      <c r="U18" s="261"/>
      <c r="V18" s="261"/>
      <c r="W18" s="261" t="s">
        <v>277</v>
      </c>
      <c r="X18" s="350"/>
      <c r="Y18" s="261"/>
      <c r="Z18" s="261"/>
      <c r="AA18" s="261"/>
      <c r="AB18" s="261"/>
      <c r="AC18" s="259"/>
      <c r="AD18" s="307"/>
      <c r="AE18" s="297">
        <f t="shared" si="4"/>
        <v>0</v>
      </c>
      <c r="AF18" s="288"/>
      <c r="AG18" s="299">
        <f t="shared" si="5"/>
        <v>0</v>
      </c>
      <c r="AH18" s="288"/>
      <c r="AI18" s="292">
        <f t="shared" si="6"/>
        <v>0</v>
      </c>
      <c r="AJ18" s="366"/>
      <c r="AK18" s="366"/>
      <c r="AL18" s="366"/>
      <c r="AM18" s="366"/>
    </row>
    <row r="19" spans="1:39" ht="12.75" customHeight="1" thickTop="1" thickBot="1" x14ac:dyDescent="0.25">
      <c r="A19" s="308" t="s">
        <v>278</v>
      </c>
      <c r="B19" s="350"/>
      <c r="C19" s="379"/>
      <c r="D19" s="376">
        <v>0</v>
      </c>
      <c r="E19" s="297">
        <f t="shared" si="1"/>
        <v>0</v>
      </c>
      <c r="F19" s="286"/>
      <c r="G19" s="392">
        <v>0</v>
      </c>
      <c r="H19" s="299">
        <f t="shared" si="2"/>
        <v>0</v>
      </c>
      <c r="I19" s="388"/>
      <c r="K19" s="267"/>
      <c r="L19" s="14" t="s">
        <v>278</v>
      </c>
      <c r="M19" s="273">
        <f t="shared" si="0"/>
        <v>0</v>
      </c>
      <c r="N19" s="291">
        <v>0</v>
      </c>
      <c r="O19" s="303">
        <f t="shared" si="3"/>
        <v>0</v>
      </c>
      <c r="P19" s="399"/>
      <c r="R19" s="261" t="s">
        <v>278</v>
      </c>
      <c r="S19" s="350">
        <v>27</v>
      </c>
      <c r="T19" s="261"/>
      <c r="U19" s="261"/>
      <c r="V19" s="261"/>
      <c r="W19" s="261" t="s">
        <v>278</v>
      </c>
      <c r="X19" s="350">
        <v>37</v>
      </c>
      <c r="Y19" s="261"/>
      <c r="Z19" s="261"/>
      <c r="AA19" s="261"/>
      <c r="AB19" s="261"/>
      <c r="AC19" s="259"/>
      <c r="AD19" s="307"/>
      <c r="AE19" s="297">
        <f t="shared" si="4"/>
        <v>0</v>
      </c>
      <c r="AF19" s="288"/>
      <c r="AG19" s="299">
        <f t="shared" si="5"/>
        <v>0</v>
      </c>
      <c r="AH19" s="288"/>
      <c r="AI19" s="292">
        <f t="shared" si="6"/>
        <v>0</v>
      </c>
      <c r="AJ19" s="366"/>
      <c r="AK19" s="366"/>
      <c r="AL19" s="366"/>
      <c r="AM19" s="366"/>
    </row>
    <row r="20" spans="1:39" ht="12.75" customHeight="1" thickTop="1" thickBot="1" x14ac:dyDescent="0.25">
      <c r="A20" s="308" t="s">
        <v>279</v>
      </c>
      <c r="B20" s="350"/>
      <c r="C20" s="379"/>
      <c r="D20" s="376">
        <v>0</v>
      </c>
      <c r="E20" s="297">
        <f t="shared" si="1"/>
        <v>0</v>
      </c>
      <c r="F20" s="286"/>
      <c r="G20" s="392">
        <v>0</v>
      </c>
      <c r="H20" s="299">
        <f t="shared" si="2"/>
        <v>0</v>
      </c>
      <c r="I20" s="388"/>
      <c r="K20" s="267"/>
      <c r="L20" s="14" t="s">
        <v>279</v>
      </c>
      <c r="M20" s="273">
        <f t="shared" si="0"/>
        <v>0</v>
      </c>
      <c r="N20" s="291">
        <v>0</v>
      </c>
      <c r="O20" s="303">
        <f t="shared" si="3"/>
        <v>0</v>
      </c>
      <c r="P20" s="399"/>
      <c r="R20" s="261" t="s">
        <v>279</v>
      </c>
      <c r="S20" s="350">
        <v>32</v>
      </c>
      <c r="T20" s="261"/>
      <c r="U20" s="261"/>
      <c r="V20" s="261"/>
      <c r="W20" s="261" t="s">
        <v>279</v>
      </c>
      <c r="X20" s="350">
        <v>10</v>
      </c>
      <c r="Y20" s="261"/>
      <c r="Z20" s="261"/>
      <c r="AA20" s="261"/>
      <c r="AB20" s="261"/>
      <c r="AC20" s="259"/>
      <c r="AD20" s="307"/>
      <c r="AE20" s="297">
        <f t="shared" si="4"/>
        <v>0</v>
      </c>
      <c r="AF20" s="288"/>
      <c r="AG20" s="299">
        <f t="shared" si="5"/>
        <v>0</v>
      </c>
      <c r="AH20" s="288"/>
      <c r="AI20" s="292">
        <f t="shared" si="6"/>
        <v>0</v>
      </c>
      <c r="AJ20" s="366"/>
      <c r="AK20" s="366"/>
      <c r="AL20" s="366"/>
      <c r="AM20" s="366"/>
    </row>
    <row r="21" spans="1:39" ht="12.75" customHeight="1" thickTop="1" thickBot="1" x14ac:dyDescent="0.25">
      <c r="A21" s="308" t="s">
        <v>280</v>
      </c>
      <c r="B21" s="350"/>
      <c r="C21" s="379"/>
      <c r="D21" s="376">
        <v>0</v>
      </c>
      <c r="E21" s="297">
        <f t="shared" si="1"/>
        <v>0</v>
      </c>
      <c r="F21" s="286"/>
      <c r="G21" s="392">
        <v>0</v>
      </c>
      <c r="H21" s="299">
        <f t="shared" si="2"/>
        <v>0</v>
      </c>
      <c r="I21" s="388"/>
      <c r="K21" s="267"/>
      <c r="L21" s="14" t="s">
        <v>281</v>
      </c>
      <c r="M21" s="273">
        <f t="shared" si="0"/>
        <v>0</v>
      </c>
      <c r="N21" s="291">
        <v>0</v>
      </c>
      <c r="O21" s="303">
        <f t="shared" si="3"/>
        <v>0</v>
      </c>
      <c r="P21" s="399"/>
      <c r="R21" s="261" t="s">
        <v>280</v>
      </c>
      <c r="S21" s="350"/>
      <c r="T21" s="261"/>
      <c r="U21" s="261"/>
      <c r="V21" s="261"/>
      <c r="W21" s="261" t="s">
        <v>280</v>
      </c>
      <c r="X21" s="350">
        <v>30</v>
      </c>
      <c r="Y21" s="261"/>
      <c r="Z21" s="261"/>
      <c r="AA21" s="261"/>
      <c r="AB21" s="261"/>
      <c r="AC21" s="259"/>
      <c r="AD21" s="307"/>
      <c r="AE21" s="297">
        <f t="shared" si="4"/>
        <v>0</v>
      </c>
      <c r="AF21" s="288"/>
      <c r="AG21" s="299">
        <f t="shared" si="5"/>
        <v>0</v>
      </c>
      <c r="AH21" s="288"/>
      <c r="AI21" s="292">
        <f t="shared" si="6"/>
        <v>0</v>
      </c>
      <c r="AJ21" s="366"/>
      <c r="AK21" s="366"/>
      <c r="AL21" s="366"/>
      <c r="AM21" s="366"/>
    </row>
    <row r="22" spans="1:39" ht="12.75" customHeight="1" thickTop="1" thickBot="1" x14ac:dyDescent="0.25">
      <c r="A22" s="308" t="s">
        <v>282</v>
      </c>
      <c r="B22" s="350"/>
      <c r="C22" s="379"/>
      <c r="D22" s="376">
        <v>0</v>
      </c>
      <c r="E22" s="297">
        <f t="shared" si="1"/>
        <v>0</v>
      </c>
      <c r="F22" s="286"/>
      <c r="G22" s="392">
        <v>0</v>
      </c>
      <c r="H22" s="299">
        <f t="shared" si="2"/>
        <v>0</v>
      </c>
      <c r="I22" s="388"/>
      <c r="K22" s="267"/>
      <c r="L22" s="14" t="s">
        <v>283</v>
      </c>
      <c r="M22" s="273">
        <f t="shared" si="0"/>
        <v>0</v>
      </c>
      <c r="N22" s="291">
        <v>0</v>
      </c>
      <c r="O22" s="303">
        <f t="shared" si="3"/>
        <v>0</v>
      </c>
      <c r="P22" s="399"/>
      <c r="R22" s="261" t="s">
        <v>283</v>
      </c>
      <c r="S22" s="350"/>
      <c r="T22" s="261"/>
      <c r="U22" s="261"/>
      <c r="V22" s="261"/>
      <c r="W22" s="261" t="s">
        <v>283</v>
      </c>
      <c r="X22" s="350"/>
      <c r="Y22" s="261"/>
      <c r="Z22" s="261"/>
      <c r="AA22" s="261"/>
      <c r="AB22" s="261"/>
      <c r="AC22" s="259"/>
      <c r="AD22" s="307"/>
      <c r="AE22" s="297">
        <f t="shared" si="4"/>
        <v>0</v>
      </c>
      <c r="AF22" s="288"/>
      <c r="AG22" s="299">
        <f t="shared" si="5"/>
        <v>0</v>
      </c>
      <c r="AH22" s="288"/>
      <c r="AI22" s="292">
        <f t="shared" si="6"/>
        <v>0</v>
      </c>
      <c r="AJ22" s="366"/>
      <c r="AK22" s="366"/>
      <c r="AL22" s="366"/>
      <c r="AM22" s="366"/>
    </row>
    <row r="23" spans="1:39" ht="12.75" customHeight="1" thickTop="1" thickBot="1" x14ac:dyDescent="0.25">
      <c r="A23" s="310" t="s">
        <v>284</v>
      </c>
      <c r="B23" s="350"/>
      <c r="C23" s="379"/>
      <c r="D23" s="376">
        <v>0.03</v>
      </c>
      <c r="E23" s="297">
        <f t="shared" si="1"/>
        <v>0</v>
      </c>
      <c r="F23" s="286"/>
      <c r="G23" s="392">
        <v>0.03</v>
      </c>
      <c r="H23" s="299">
        <f t="shared" si="2"/>
        <v>0</v>
      </c>
      <c r="I23" s="388"/>
      <c r="K23" s="267"/>
      <c r="L23" s="14" t="s">
        <v>284</v>
      </c>
      <c r="M23" s="273">
        <f t="shared" si="0"/>
        <v>0</v>
      </c>
      <c r="N23" s="291">
        <v>0.01</v>
      </c>
      <c r="O23" s="303">
        <f t="shared" si="3"/>
        <v>0</v>
      </c>
      <c r="P23" s="399"/>
      <c r="R23" s="261" t="s">
        <v>284</v>
      </c>
      <c r="S23" s="350"/>
      <c r="T23" s="261"/>
      <c r="U23" s="261"/>
      <c r="V23" s="261"/>
      <c r="W23" s="261" t="s">
        <v>284</v>
      </c>
      <c r="X23" s="350"/>
      <c r="Y23" s="261"/>
      <c r="Z23" s="261"/>
      <c r="AA23" s="261"/>
      <c r="AB23" s="261"/>
      <c r="AC23" s="259"/>
      <c r="AD23" s="307"/>
      <c r="AE23" s="297">
        <f t="shared" si="4"/>
        <v>0</v>
      </c>
      <c r="AF23" s="288"/>
      <c r="AG23" s="299">
        <f t="shared" si="5"/>
        <v>0</v>
      </c>
      <c r="AH23" s="288"/>
      <c r="AI23" s="292">
        <f t="shared" si="6"/>
        <v>0</v>
      </c>
      <c r="AJ23" s="366"/>
      <c r="AK23" s="366"/>
      <c r="AL23" s="366"/>
      <c r="AM23" s="366"/>
    </row>
    <row r="24" spans="1:39" ht="12.75" customHeight="1" thickTop="1" thickBot="1" x14ac:dyDescent="0.25">
      <c r="A24" s="308" t="s">
        <v>285</v>
      </c>
      <c r="B24" s="350"/>
      <c r="C24" s="379"/>
      <c r="D24" s="376">
        <v>0.04</v>
      </c>
      <c r="E24" s="297">
        <f t="shared" si="1"/>
        <v>0</v>
      </c>
      <c r="F24" s="286"/>
      <c r="G24" s="392">
        <v>0.04</v>
      </c>
      <c r="H24" s="299">
        <f t="shared" si="2"/>
        <v>0</v>
      </c>
      <c r="I24" s="388"/>
      <c r="K24" s="267"/>
      <c r="L24" s="14" t="s">
        <v>285</v>
      </c>
      <c r="M24" s="273">
        <f t="shared" si="0"/>
        <v>0</v>
      </c>
      <c r="N24" s="291">
        <v>0.04</v>
      </c>
      <c r="O24" s="303">
        <f t="shared" si="3"/>
        <v>0</v>
      </c>
      <c r="P24" s="399"/>
      <c r="R24" s="261" t="s">
        <v>285</v>
      </c>
      <c r="S24" s="350"/>
      <c r="T24" s="261"/>
      <c r="U24" s="261"/>
      <c r="V24" s="261"/>
      <c r="W24" s="261" t="s">
        <v>285</v>
      </c>
      <c r="X24" s="350"/>
      <c r="Y24" s="261"/>
      <c r="Z24" s="261"/>
      <c r="AA24" s="261"/>
      <c r="AB24" s="261"/>
      <c r="AC24" s="259"/>
      <c r="AD24" s="307"/>
      <c r="AE24" s="297">
        <f t="shared" si="4"/>
        <v>0</v>
      </c>
      <c r="AF24" s="288"/>
      <c r="AG24" s="299">
        <f t="shared" si="5"/>
        <v>0</v>
      </c>
      <c r="AH24" s="288"/>
      <c r="AI24" s="292">
        <f t="shared" si="6"/>
        <v>0</v>
      </c>
      <c r="AJ24" s="366"/>
      <c r="AK24" s="366"/>
      <c r="AL24" s="366"/>
      <c r="AM24" s="366"/>
    </row>
    <row r="25" spans="1:39" ht="12.75" customHeight="1" thickTop="1" thickBot="1" x14ac:dyDescent="0.25">
      <c r="A25" s="308" t="s">
        <v>286</v>
      </c>
      <c r="B25" s="350"/>
      <c r="C25" s="379"/>
      <c r="D25" s="376">
        <v>3.5999999999999997E-2</v>
      </c>
      <c r="E25" s="297">
        <f t="shared" si="1"/>
        <v>0</v>
      </c>
      <c r="F25" s="286"/>
      <c r="G25" s="392">
        <v>1.7999999999999999E-2</v>
      </c>
      <c r="H25" s="299">
        <f t="shared" si="2"/>
        <v>0</v>
      </c>
      <c r="I25" s="388"/>
      <c r="K25" s="267"/>
      <c r="L25" s="14" t="s">
        <v>286</v>
      </c>
      <c r="M25" s="273">
        <f t="shared" si="0"/>
        <v>0</v>
      </c>
      <c r="N25" s="291">
        <v>1.7999999999999999E-2</v>
      </c>
      <c r="O25" s="303">
        <f t="shared" si="3"/>
        <v>0</v>
      </c>
      <c r="P25" s="399"/>
      <c r="R25" s="261" t="s">
        <v>286</v>
      </c>
      <c r="S25" s="350"/>
      <c r="T25" s="261"/>
      <c r="U25" s="261"/>
      <c r="V25" s="261"/>
      <c r="W25" s="261" t="s">
        <v>286</v>
      </c>
      <c r="X25" s="350"/>
      <c r="Y25" s="261"/>
      <c r="Z25" s="261"/>
      <c r="AA25" s="261"/>
      <c r="AB25" s="261"/>
      <c r="AC25" s="259"/>
      <c r="AD25" s="307"/>
      <c r="AE25" s="297">
        <f t="shared" si="4"/>
        <v>0</v>
      </c>
      <c r="AF25" s="288"/>
      <c r="AG25" s="299">
        <f t="shared" si="5"/>
        <v>0</v>
      </c>
      <c r="AH25" s="288"/>
      <c r="AI25" s="292">
        <f t="shared" si="6"/>
        <v>0</v>
      </c>
      <c r="AJ25" s="366"/>
      <c r="AK25" s="366"/>
      <c r="AL25" s="366"/>
      <c r="AM25" s="366"/>
    </row>
    <row r="26" spans="1:39" ht="12.75" customHeight="1" thickTop="1" thickBot="1" x14ac:dyDescent="0.25">
      <c r="A26" s="308" t="s">
        <v>287</v>
      </c>
      <c r="B26" s="350"/>
      <c r="C26" s="380"/>
      <c r="D26" s="376">
        <v>2.5999999999999999E-2</v>
      </c>
      <c r="E26" s="297">
        <f t="shared" si="1"/>
        <v>0</v>
      </c>
      <c r="F26" s="286"/>
      <c r="G26" s="392">
        <v>1.4999999999999999E-2</v>
      </c>
      <c r="H26" s="299">
        <f t="shared" si="2"/>
        <v>0</v>
      </c>
      <c r="I26" s="388"/>
      <c r="K26" s="267"/>
      <c r="L26" s="14" t="s">
        <v>287</v>
      </c>
      <c r="M26" s="273">
        <f t="shared" si="0"/>
        <v>0</v>
      </c>
      <c r="N26" s="291">
        <v>3.0000000000000001E-3</v>
      </c>
      <c r="O26" s="303">
        <f t="shared" si="3"/>
        <v>0</v>
      </c>
      <c r="P26" s="399"/>
      <c r="R26" s="261" t="s">
        <v>287</v>
      </c>
      <c r="S26" s="350"/>
      <c r="T26" s="261"/>
      <c r="U26" s="261"/>
      <c r="V26" s="261"/>
      <c r="W26" s="261" t="s">
        <v>287</v>
      </c>
      <c r="X26" s="350"/>
      <c r="Y26" s="261"/>
      <c r="Z26" s="261"/>
      <c r="AA26" s="261"/>
      <c r="AB26" s="261"/>
      <c r="AC26" s="259"/>
      <c r="AD26" s="307"/>
      <c r="AE26" s="297">
        <f t="shared" si="4"/>
        <v>0</v>
      </c>
      <c r="AF26" s="288"/>
      <c r="AG26" s="299">
        <f t="shared" si="5"/>
        <v>0</v>
      </c>
      <c r="AH26" s="288"/>
      <c r="AI26" s="292">
        <f t="shared" si="6"/>
        <v>0</v>
      </c>
      <c r="AJ26" s="366"/>
      <c r="AK26" s="366"/>
      <c r="AL26" s="366"/>
      <c r="AM26" s="366"/>
    </row>
    <row r="27" spans="1:39" ht="12.75" customHeight="1" thickTop="1" thickBot="1" x14ac:dyDescent="0.25">
      <c r="A27" s="308" t="s">
        <v>288</v>
      </c>
      <c r="B27" s="350"/>
      <c r="C27" s="379"/>
      <c r="D27" s="376">
        <v>0.02</v>
      </c>
      <c r="E27" s="297">
        <f t="shared" si="1"/>
        <v>0</v>
      </c>
      <c r="F27" s="286"/>
      <c r="G27" s="392">
        <v>0.02</v>
      </c>
      <c r="H27" s="299">
        <f t="shared" si="2"/>
        <v>0</v>
      </c>
      <c r="I27" s="388"/>
      <c r="K27" s="267"/>
      <c r="L27" s="14" t="s">
        <v>288</v>
      </c>
      <c r="M27" s="273">
        <f t="shared" si="0"/>
        <v>0</v>
      </c>
      <c r="N27" s="291">
        <v>0.16</v>
      </c>
      <c r="O27" s="303">
        <f t="shared" si="3"/>
        <v>0</v>
      </c>
      <c r="P27" s="399"/>
      <c r="R27" s="261" t="s">
        <v>288</v>
      </c>
      <c r="S27" s="350">
        <v>72</v>
      </c>
      <c r="T27" s="261"/>
      <c r="U27" s="261"/>
      <c r="V27" s="261"/>
      <c r="W27" s="261" t="s">
        <v>288</v>
      </c>
      <c r="X27" s="350">
        <v>76</v>
      </c>
      <c r="Y27" s="261"/>
      <c r="Z27" s="261"/>
      <c r="AA27" s="261"/>
      <c r="AB27" s="353" t="s">
        <v>236</v>
      </c>
      <c r="AC27" s="259">
        <f>IFERROR(SUM(AC5:AC26),0)</f>
        <v>70</v>
      </c>
      <c r="AD27" s="307"/>
      <c r="AE27" s="286">
        <f>SUM(AE5:AE26)</f>
        <v>3.1</v>
      </c>
      <c r="AF27" s="311"/>
      <c r="AG27" s="289">
        <f>IFERROR(SUM(AG5:AG26),0)</f>
        <v>1.4000000000000001</v>
      </c>
      <c r="AH27" s="288">
        <f>SUM(AH5:AH26)</f>
        <v>0.9</v>
      </c>
      <c r="AI27" s="292">
        <f>IFERROR(SUM(AI5:AI26),0)</f>
        <v>3.47</v>
      </c>
      <c r="AJ27" s="366"/>
      <c r="AK27" s="366"/>
      <c r="AL27" s="366"/>
      <c r="AM27" s="366"/>
    </row>
    <row r="28" spans="1:39" ht="12.75" customHeight="1" thickTop="1" thickBot="1" x14ac:dyDescent="0.25">
      <c r="A28" s="308" t="s">
        <v>289</v>
      </c>
      <c r="B28" s="350"/>
      <c r="C28" s="379"/>
      <c r="D28" s="376">
        <v>3.5999999999999997E-2</v>
      </c>
      <c r="E28" s="297">
        <f t="shared" si="1"/>
        <v>0</v>
      </c>
      <c r="F28" s="286"/>
      <c r="G28" s="392">
        <v>3.5999999999999997E-2</v>
      </c>
      <c r="H28" s="299">
        <f t="shared" si="2"/>
        <v>0</v>
      </c>
      <c r="I28" s="388"/>
      <c r="K28" s="267"/>
      <c r="L28" s="14" t="s">
        <v>289</v>
      </c>
      <c r="M28" s="273">
        <f t="shared" si="0"/>
        <v>0</v>
      </c>
      <c r="N28" s="291">
        <v>0.04</v>
      </c>
      <c r="O28" s="303">
        <f t="shared" si="3"/>
        <v>0</v>
      </c>
      <c r="P28" s="399"/>
      <c r="R28" s="261" t="s">
        <v>289</v>
      </c>
      <c r="S28" s="350"/>
      <c r="T28" s="261"/>
      <c r="U28" s="261"/>
      <c r="V28" s="261"/>
      <c r="W28" s="261" t="s">
        <v>289</v>
      </c>
      <c r="X28" s="350"/>
      <c r="Y28" s="354"/>
      <c r="Z28" s="354"/>
      <c r="AA28" s="354"/>
      <c r="AB28" s="355"/>
      <c r="AC28" s="260"/>
      <c r="AD28" s="312"/>
      <c r="AE28" s="313"/>
      <c r="AF28" s="313"/>
      <c r="AG28" s="313"/>
      <c r="AH28" s="313"/>
      <c r="AI28" s="313"/>
      <c r="AJ28" s="366"/>
      <c r="AK28" s="366"/>
      <c r="AL28" s="366"/>
      <c r="AM28" s="366"/>
    </row>
    <row r="29" spans="1:39" ht="12.75" customHeight="1" thickTop="1" thickBot="1" x14ac:dyDescent="0.25">
      <c r="A29" s="314" t="s">
        <v>290</v>
      </c>
      <c r="B29" s="350"/>
      <c r="C29" s="379"/>
      <c r="D29" s="381">
        <v>6.7000000000000004E-2</v>
      </c>
      <c r="E29" s="297">
        <f t="shared" si="1"/>
        <v>0</v>
      </c>
      <c r="F29" s="286"/>
      <c r="G29" s="382">
        <v>6.7000000000000004E-2</v>
      </c>
      <c r="H29" s="299">
        <f t="shared" si="2"/>
        <v>0</v>
      </c>
      <c r="I29" s="388"/>
      <c r="J29" s="316"/>
      <c r="K29" s="317"/>
      <c r="L29" s="316" t="s">
        <v>290</v>
      </c>
      <c r="M29" s="273">
        <f t="shared" si="0"/>
        <v>0</v>
      </c>
      <c r="N29" s="291">
        <v>2.4E-2</v>
      </c>
      <c r="O29" s="303">
        <f t="shared" si="3"/>
        <v>0</v>
      </c>
      <c r="P29" s="399"/>
      <c r="Q29" s="316"/>
      <c r="R29" s="263" t="s">
        <v>290</v>
      </c>
      <c r="S29" s="350"/>
      <c r="T29" s="261"/>
      <c r="U29" s="261"/>
      <c r="V29" s="261"/>
      <c r="W29" s="263" t="s">
        <v>290</v>
      </c>
      <c r="X29" s="350"/>
      <c r="Y29" s="261"/>
      <c r="Z29" s="261"/>
      <c r="AA29" s="261"/>
      <c r="AB29" s="356" t="s">
        <v>241</v>
      </c>
      <c r="AC29" s="260"/>
      <c r="AD29" s="312"/>
      <c r="AE29" s="319">
        <f ca="1">IFERROR(DIVIDE(AE27,AC27),0)</f>
        <v>0</v>
      </c>
      <c r="AF29" s="319"/>
      <c r="AG29" s="319">
        <f ca="1">IFERROR(DIVIDE(AG27,AC27),0)</f>
        <v>0</v>
      </c>
      <c r="AH29" s="319"/>
      <c r="AI29" s="319">
        <f ca="1">IFERROR(DIVIDE(AI27,AC27),0)</f>
        <v>0</v>
      </c>
      <c r="AJ29" s="366"/>
      <c r="AK29" s="366"/>
      <c r="AL29" s="366"/>
      <c r="AM29" s="366"/>
    </row>
    <row r="30" spans="1:39" ht="12.75" customHeight="1" thickTop="1" thickBot="1" x14ac:dyDescent="0.25">
      <c r="A30" s="320" t="s">
        <v>291</v>
      </c>
      <c r="B30" s="350"/>
      <c r="C30" s="379"/>
      <c r="D30" s="381">
        <v>4.2000000000000003E-2</v>
      </c>
      <c r="E30" s="297">
        <f t="shared" si="1"/>
        <v>0</v>
      </c>
      <c r="F30" s="286"/>
      <c r="G30" s="382">
        <v>4.2000000000000003E-2</v>
      </c>
      <c r="H30" s="299">
        <f t="shared" si="2"/>
        <v>0</v>
      </c>
      <c r="I30" s="388"/>
      <c r="J30" s="316"/>
      <c r="K30" s="317"/>
      <c r="L30" s="321" t="s">
        <v>291</v>
      </c>
      <c r="M30" s="273">
        <f t="shared" si="0"/>
        <v>0</v>
      </c>
      <c r="N30" s="291">
        <v>6.0999999999999999E-2</v>
      </c>
      <c r="O30" s="303">
        <f t="shared" si="3"/>
        <v>0</v>
      </c>
      <c r="P30" s="399"/>
      <c r="Q30" s="316"/>
      <c r="R30" s="357" t="s">
        <v>291</v>
      </c>
      <c r="S30" s="350"/>
      <c r="T30" s="261"/>
      <c r="U30" s="261"/>
      <c r="V30" s="261"/>
      <c r="W30" s="357" t="s">
        <v>291</v>
      </c>
      <c r="X30" s="350"/>
      <c r="Y30" s="261"/>
      <c r="Z30" s="261"/>
      <c r="AA30" s="261"/>
      <c r="AB30" s="261"/>
      <c r="AC30" s="261"/>
      <c r="AD30" s="294"/>
      <c r="AE30" s="322"/>
      <c r="AF30" s="322"/>
      <c r="AG30" s="322"/>
      <c r="AH30" s="322"/>
      <c r="AI30" s="322"/>
      <c r="AJ30" s="262"/>
      <c r="AK30" s="262"/>
      <c r="AL30" s="262"/>
      <c r="AM30" s="262"/>
    </row>
    <row r="31" spans="1:39" ht="12.75" customHeight="1" thickTop="1" thickBot="1" x14ac:dyDescent="0.25">
      <c r="A31" s="308" t="s">
        <v>276</v>
      </c>
      <c r="B31" s="350"/>
      <c r="C31" s="379"/>
      <c r="D31" s="376">
        <v>1.4E-2</v>
      </c>
      <c r="E31" s="297">
        <f t="shared" si="1"/>
        <v>0</v>
      </c>
      <c r="F31" s="286"/>
      <c r="G31" s="392">
        <v>1.4E-2</v>
      </c>
      <c r="H31" s="299">
        <f t="shared" si="2"/>
        <v>0</v>
      </c>
      <c r="I31" s="388"/>
      <c r="K31" s="267"/>
      <c r="L31" s="14" t="s">
        <v>276</v>
      </c>
      <c r="M31" s="273">
        <f t="shared" si="0"/>
        <v>0</v>
      </c>
      <c r="N31" s="291">
        <v>0.223</v>
      </c>
      <c r="O31" s="303">
        <f t="shared" si="3"/>
        <v>0</v>
      </c>
      <c r="P31" s="399"/>
      <c r="R31" s="261" t="s">
        <v>276</v>
      </c>
      <c r="S31" s="350"/>
      <c r="T31" s="261"/>
      <c r="U31" s="261"/>
      <c r="V31" s="261"/>
      <c r="W31" s="261" t="s">
        <v>276</v>
      </c>
      <c r="X31" s="350"/>
      <c r="Y31" s="261"/>
      <c r="Z31" s="261"/>
      <c r="AA31" s="261"/>
      <c r="AB31" s="261"/>
      <c r="AC31" s="261"/>
      <c r="AD31" s="294"/>
      <c r="AE31" s="322"/>
      <c r="AF31" s="322"/>
      <c r="AG31" s="322"/>
      <c r="AH31" s="322"/>
      <c r="AI31" s="322"/>
      <c r="AJ31" s="262"/>
      <c r="AK31" s="262"/>
      <c r="AL31" s="262"/>
      <c r="AM31" s="262"/>
    </row>
    <row r="32" spans="1:39" ht="12.75" customHeight="1" thickTop="1" thickBot="1" x14ac:dyDescent="0.25">
      <c r="A32" s="308" t="s">
        <v>292</v>
      </c>
      <c r="B32" s="350"/>
      <c r="C32" s="379"/>
      <c r="D32" s="376">
        <v>0.04</v>
      </c>
      <c r="E32" s="297">
        <f t="shared" si="1"/>
        <v>0</v>
      </c>
      <c r="F32" s="286"/>
      <c r="G32" s="392">
        <v>0</v>
      </c>
      <c r="H32" s="299">
        <f t="shared" si="2"/>
        <v>0</v>
      </c>
      <c r="I32" s="388"/>
      <c r="K32" s="267"/>
      <c r="L32" s="14" t="s">
        <v>292</v>
      </c>
      <c r="M32" s="273">
        <f t="shared" si="0"/>
        <v>0</v>
      </c>
      <c r="N32" s="291">
        <v>0.02</v>
      </c>
      <c r="O32" s="303">
        <f t="shared" si="3"/>
        <v>0</v>
      </c>
      <c r="P32" s="399"/>
      <c r="R32" s="261" t="s">
        <v>292</v>
      </c>
      <c r="S32" s="350"/>
      <c r="T32" s="261"/>
      <c r="U32" s="261"/>
      <c r="V32" s="261"/>
      <c r="W32" s="261" t="s">
        <v>292</v>
      </c>
      <c r="X32" s="350"/>
      <c r="Y32" s="261"/>
      <c r="Z32" s="261"/>
      <c r="AA32" s="261"/>
      <c r="AB32" s="261"/>
      <c r="AC32" s="261"/>
      <c r="AD32" s="294"/>
      <c r="AE32" s="322"/>
      <c r="AF32" s="322"/>
      <c r="AG32" s="322"/>
      <c r="AH32" s="322"/>
      <c r="AI32" s="322"/>
      <c r="AJ32" s="262"/>
      <c r="AK32" s="262"/>
      <c r="AL32" s="262"/>
      <c r="AM32" s="262"/>
    </row>
    <row r="33" spans="1:39" ht="12.75" customHeight="1" thickTop="1" thickBot="1" x14ac:dyDescent="0.25">
      <c r="A33" s="308" t="s">
        <v>293</v>
      </c>
      <c r="B33" s="350"/>
      <c r="C33" s="379"/>
      <c r="D33" s="376">
        <v>0.14000000000000001</v>
      </c>
      <c r="E33" s="297">
        <f t="shared" si="1"/>
        <v>0</v>
      </c>
      <c r="F33" s="286"/>
      <c r="G33" s="392">
        <v>4.2999999999999997E-2</v>
      </c>
      <c r="H33" s="299">
        <f t="shared" si="2"/>
        <v>0</v>
      </c>
      <c r="I33" s="388"/>
      <c r="K33" s="267"/>
      <c r="L33" s="14" t="s">
        <v>293</v>
      </c>
      <c r="M33" s="273">
        <f t="shared" si="0"/>
        <v>0</v>
      </c>
      <c r="N33" s="291">
        <v>0.11</v>
      </c>
      <c r="O33" s="303">
        <f t="shared" si="3"/>
        <v>0</v>
      </c>
      <c r="P33" s="399"/>
      <c r="R33" s="261" t="s">
        <v>293</v>
      </c>
      <c r="S33" s="350">
        <v>6</v>
      </c>
      <c r="T33" s="261"/>
      <c r="U33" s="261"/>
      <c r="V33" s="261"/>
      <c r="W33" s="261" t="s">
        <v>293</v>
      </c>
      <c r="X33" s="350">
        <v>6</v>
      </c>
      <c r="Y33" s="261"/>
      <c r="Z33" s="261"/>
      <c r="AA33" s="261"/>
      <c r="AB33" s="261"/>
      <c r="AC33" s="261"/>
      <c r="AD33" s="294"/>
      <c r="AE33" s="322"/>
      <c r="AF33" s="322"/>
      <c r="AG33" s="322"/>
      <c r="AH33" s="322"/>
      <c r="AI33" s="322"/>
      <c r="AJ33" s="262"/>
      <c r="AK33" s="262"/>
      <c r="AL33" s="262"/>
      <c r="AM33" s="262"/>
    </row>
    <row r="34" spans="1:39" ht="12.75" customHeight="1" thickTop="1" thickBot="1" x14ac:dyDescent="0.25">
      <c r="A34" s="308" t="s">
        <v>294</v>
      </c>
      <c r="B34" s="350"/>
      <c r="C34" s="379"/>
      <c r="D34" s="376">
        <v>0.12</v>
      </c>
      <c r="E34" s="297">
        <f t="shared" si="1"/>
        <v>0</v>
      </c>
      <c r="F34" s="286"/>
      <c r="G34" s="392">
        <v>4.4999999999999998E-2</v>
      </c>
      <c r="H34" s="299">
        <f t="shared" si="2"/>
        <v>0</v>
      </c>
      <c r="I34" s="388"/>
      <c r="K34" s="267"/>
      <c r="L34" s="14" t="s">
        <v>294</v>
      </c>
      <c r="M34" s="273">
        <f t="shared" si="0"/>
        <v>0</v>
      </c>
      <c r="N34" s="291">
        <v>0.12</v>
      </c>
      <c r="O34" s="303">
        <f t="shared" si="3"/>
        <v>0</v>
      </c>
      <c r="P34" s="399"/>
      <c r="R34" s="261" t="s">
        <v>294</v>
      </c>
      <c r="S34" s="350">
        <v>6</v>
      </c>
      <c r="T34" s="261"/>
      <c r="U34" s="261"/>
      <c r="V34" s="261"/>
      <c r="W34" s="261" t="s">
        <v>294</v>
      </c>
      <c r="X34" s="350">
        <v>6</v>
      </c>
      <c r="Y34" s="261"/>
      <c r="Z34" s="261"/>
      <c r="AA34" s="261"/>
      <c r="AB34" s="261"/>
      <c r="AC34" s="261"/>
      <c r="AD34" s="294"/>
      <c r="AE34" s="322"/>
      <c r="AF34" s="322"/>
      <c r="AG34" s="322"/>
      <c r="AH34" s="322"/>
      <c r="AI34" s="322"/>
      <c r="AJ34" s="262"/>
      <c r="AK34" s="262"/>
      <c r="AL34" s="262"/>
      <c r="AM34" s="262"/>
    </row>
    <row r="35" spans="1:39" ht="12.75" customHeight="1" thickTop="1" thickBot="1" x14ac:dyDescent="0.25">
      <c r="A35" s="308" t="s">
        <v>295</v>
      </c>
      <c r="B35" s="350"/>
      <c r="C35" s="379"/>
      <c r="D35" s="376">
        <v>0.13700000000000001</v>
      </c>
      <c r="E35" s="297">
        <f t="shared" si="1"/>
        <v>0</v>
      </c>
      <c r="F35" s="286"/>
      <c r="G35" s="392">
        <v>7.4999999999999997E-2</v>
      </c>
      <c r="H35" s="299">
        <f t="shared" si="2"/>
        <v>0</v>
      </c>
      <c r="I35" s="388"/>
      <c r="K35" s="267"/>
      <c r="L35" s="14" t="s">
        <v>295</v>
      </c>
      <c r="M35" s="273">
        <f t="shared" si="0"/>
        <v>0</v>
      </c>
      <c r="N35" s="291">
        <v>0.18</v>
      </c>
      <c r="O35" s="303">
        <f t="shared" si="3"/>
        <v>0</v>
      </c>
      <c r="P35" s="399"/>
      <c r="R35" s="261" t="s">
        <v>295</v>
      </c>
      <c r="S35" s="350">
        <v>6</v>
      </c>
      <c r="T35" s="261"/>
      <c r="U35" s="261"/>
      <c r="V35" s="261"/>
      <c r="W35" s="261" t="s">
        <v>295</v>
      </c>
      <c r="X35" s="350">
        <v>6</v>
      </c>
      <c r="Y35" s="261"/>
      <c r="Z35" s="261"/>
      <c r="AA35" s="261"/>
      <c r="AB35" s="261"/>
      <c r="AC35" s="261"/>
      <c r="AD35" s="294"/>
      <c r="AE35" s="322"/>
      <c r="AF35" s="322"/>
      <c r="AG35" s="322"/>
      <c r="AH35" s="322"/>
      <c r="AI35" s="322"/>
      <c r="AJ35" s="262"/>
      <c r="AK35" s="262"/>
      <c r="AL35" s="262"/>
      <c r="AM35" s="262"/>
    </row>
    <row r="36" spans="1:39" ht="12.75" customHeight="1" thickTop="1" thickBot="1" x14ac:dyDescent="0.25">
      <c r="A36" s="308" t="s">
        <v>296</v>
      </c>
      <c r="B36" s="350"/>
      <c r="C36" s="379"/>
      <c r="D36" s="376">
        <v>0.04</v>
      </c>
      <c r="E36" s="297">
        <f t="shared" si="1"/>
        <v>0</v>
      </c>
      <c r="F36" s="286"/>
      <c r="G36" s="392">
        <v>0.04</v>
      </c>
      <c r="H36" s="299">
        <f t="shared" si="2"/>
        <v>0</v>
      </c>
      <c r="I36" s="388"/>
      <c r="K36" s="267"/>
      <c r="L36" s="14" t="s">
        <v>296</v>
      </c>
      <c r="M36" s="273">
        <f t="shared" si="0"/>
        <v>0</v>
      </c>
      <c r="N36" s="291">
        <v>0.108</v>
      </c>
      <c r="O36" s="303">
        <f t="shared" si="3"/>
        <v>0</v>
      </c>
      <c r="P36" s="399"/>
      <c r="R36" s="261" t="s">
        <v>296</v>
      </c>
      <c r="S36" s="350">
        <v>11</v>
      </c>
      <c r="T36" s="261"/>
      <c r="U36" s="261"/>
      <c r="V36" s="261"/>
      <c r="W36" s="261" t="s">
        <v>296</v>
      </c>
      <c r="X36" s="350">
        <v>15</v>
      </c>
      <c r="Y36" s="261"/>
      <c r="Z36" s="261"/>
      <c r="AA36" s="261"/>
      <c r="AB36" s="261"/>
      <c r="AC36" s="261"/>
      <c r="AD36" s="294"/>
      <c r="AE36" s="322"/>
      <c r="AF36" s="322"/>
      <c r="AG36" s="322"/>
      <c r="AH36" s="322"/>
      <c r="AI36" s="322"/>
      <c r="AJ36" s="262"/>
      <c r="AK36" s="262"/>
      <c r="AL36" s="262"/>
      <c r="AM36" s="262"/>
    </row>
    <row r="37" spans="1:39" ht="12.75" customHeight="1" thickTop="1" thickBot="1" x14ac:dyDescent="0.25">
      <c r="A37" s="308" t="s">
        <v>297</v>
      </c>
      <c r="B37" s="350"/>
      <c r="C37" s="379"/>
      <c r="D37" s="376">
        <v>0.14000000000000001</v>
      </c>
      <c r="E37" s="297">
        <f t="shared" si="1"/>
        <v>0</v>
      </c>
      <c r="F37" s="286"/>
      <c r="G37" s="392">
        <v>0.05</v>
      </c>
      <c r="H37" s="299">
        <f t="shared" si="2"/>
        <v>0</v>
      </c>
      <c r="I37" s="388"/>
      <c r="K37" s="267"/>
      <c r="L37" s="14" t="s">
        <v>297</v>
      </c>
      <c r="M37" s="273">
        <f t="shared" si="0"/>
        <v>0</v>
      </c>
      <c r="N37" s="291">
        <v>7.9000000000000001E-2</v>
      </c>
      <c r="O37" s="303">
        <f t="shared" si="3"/>
        <v>0</v>
      </c>
      <c r="P37" s="399"/>
      <c r="R37" s="261" t="s">
        <v>297</v>
      </c>
      <c r="S37" s="350">
        <v>15</v>
      </c>
      <c r="T37" s="261"/>
      <c r="U37" s="261"/>
      <c r="V37" s="261"/>
      <c r="W37" s="261" t="s">
        <v>297</v>
      </c>
      <c r="X37" s="350"/>
      <c r="Y37" s="261"/>
      <c r="Z37" s="261"/>
      <c r="AA37" s="261" t="s">
        <v>298</v>
      </c>
      <c r="AB37" s="261"/>
      <c r="AC37" s="262" t="s">
        <v>299</v>
      </c>
      <c r="AD37" s="294"/>
      <c r="AE37" s="322"/>
      <c r="AF37" s="322"/>
      <c r="AG37" s="322"/>
      <c r="AH37" s="322"/>
      <c r="AI37" s="322"/>
      <c r="AJ37" s="262"/>
      <c r="AK37" s="262"/>
      <c r="AL37" s="262"/>
      <c r="AM37" s="262"/>
    </row>
    <row r="38" spans="1:39" ht="12.75" customHeight="1" thickTop="1" thickBot="1" x14ac:dyDescent="0.25">
      <c r="A38" s="306" t="s">
        <v>300</v>
      </c>
      <c r="B38" s="350"/>
      <c r="C38" s="379"/>
      <c r="D38" s="376">
        <v>0.3</v>
      </c>
      <c r="E38" s="297">
        <f t="shared" si="1"/>
        <v>0</v>
      </c>
      <c r="F38" s="286"/>
      <c r="G38" s="392">
        <v>0.26300000000000001</v>
      </c>
      <c r="H38" s="299">
        <f t="shared" si="2"/>
        <v>0</v>
      </c>
      <c r="I38" s="388"/>
      <c r="K38" s="267"/>
      <c r="L38" s="14" t="s">
        <v>300</v>
      </c>
      <c r="M38" s="273">
        <f t="shared" si="0"/>
        <v>0</v>
      </c>
      <c r="N38" s="291">
        <v>5.7000000000000002E-2</v>
      </c>
      <c r="O38" s="303">
        <f t="shared" si="3"/>
        <v>0</v>
      </c>
      <c r="P38" s="399"/>
      <c r="R38" s="261" t="s">
        <v>300</v>
      </c>
      <c r="S38" s="350"/>
      <c r="T38" s="261"/>
      <c r="U38" s="261"/>
      <c r="V38" s="261"/>
      <c r="W38" s="261" t="s">
        <v>300</v>
      </c>
      <c r="X38" s="350"/>
      <c r="Y38" s="261"/>
      <c r="Z38" s="261"/>
      <c r="AA38" s="261" t="s">
        <v>301</v>
      </c>
      <c r="AB38" s="261"/>
      <c r="AC38" s="261"/>
      <c r="AD38" s="294"/>
      <c r="AE38" s="322"/>
      <c r="AF38" s="322"/>
      <c r="AG38" s="322"/>
      <c r="AH38" s="322"/>
      <c r="AI38" s="322"/>
      <c r="AJ38" s="262"/>
      <c r="AK38" s="262"/>
      <c r="AL38" s="262"/>
      <c r="AM38" s="262"/>
    </row>
    <row r="39" spans="1:39" ht="12.75" customHeight="1" thickTop="1" thickBot="1" x14ac:dyDescent="0.25">
      <c r="A39" s="323" t="s">
        <v>302</v>
      </c>
      <c r="B39" s="350"/>
      <c r="C39" s="379"/>
      <c r="D39" s="376">
        <v>0.01</v>
      </c>
      <c r="E39" s="297">
        <f t="shared" si="1"/>
        <v>0</v>
      </c>
      <c r="F39" s="286"/>
      <c r="G39" s="392">
        <v>0.01</v>
      </c>
      <c r="H39" s="299">
        <f t="shared" si="2"/>
        <v>0</v>
      </c>
      <c r="I39" s="388"/>
      <c r="K39" s="267"/>
      <c r="L39" s="14" t="s">
        <v>302</v>
      </c>
      <c r="M39" s="273">
        <f t="shared" si="0"/>
        <v>0</v>
      </c>
      <c r="N39" s="291">
        <v>4.4999999999999998E-2</v>
      </c>
      <c r="O39" s="303">
        <f t="shared" si="3"/>
        <v>0</v>
      </c>
      <c r="P39" s="399"/>
      <c r="R39" s="351" t="s">
        <v>302</v>
      </c>
      <c r="S39" s="350">
        <v>162</v>
      </c>
      <c r="T39" s="261"/>
      <c r="U39" s="261"/>
      <c r="V39" s="261"/>
      <c r="W39" s="351" t="s">
        <v>302</v>
      </c>
      <c r="X39" s="350">
        <v>152</v>
      </c>
      <c r="Y39" s="261"/>
      <c r="Z39" s="261"/>
      <c r="AA39" s="261"/>
      <c r="AB39" s="261"/>
      <c r="AC39" s="261"/>
      <c r="AD39" s="294"/>
      <c r="AE39" s="322"/>
      <c r="AF39" s="322"/>
      <c r="AG39" s="322"/>
      <c r="AH39" s="322"/>
      <c r="AI39" s="322"/>
      <c r="AJ39" s="262"/>
      <c r="AK39" s="262"/>
      <c r="AL39" s="262"/>
      <c r="AM39" s="262"/>
    </row>
    <row r="40" spans="1:39" ht="13.5" customHeight="1" thickTop="1" thickBot="1" x14ac:dyDescent="0.25">
      <c r="A40" s="324" t="s">
        <v>303</v>
      </c>
      <c r="B40" s="350"/>
      <c r="C40" s="379"/>
      <c r="D40" s="376">
        <v>7.0000000000000001E-3</v>
      </c>
      <c r="E40" s="297">
        <f t="shared" si="1"/>
        <v>0</v>
      </c>
      <c r="F40" s="286"/>
      <c r="G40" s="392">
        <v>7.0000000000000001E-3</v>
      </c>
      <c r="H40" s="299">
        <f t="shared" si="2"/>
        <v>0</v>
      </c>
      <c r="I40" s="388"/>
      <c r="K40" s="267"/>
      <c r="L40" s="14" t="s">
        <v>303</v>
      </c>
      <c r="M40" s="273">
        <f t="shared" si="0"/>
        <v>0</v>
      </c>
      <c r="N40" s="325">
        <v>0.14000000000000001</v>
      </c>
      <c r="O40" s="303">
        <f t="shared" si="3"/>
        <v>0</v>
      </c>
      <c r="P40" s="399"/>
      <c r="R40" s="358" t="s">
        <v>303</v>
      </c>
      <c r="S40" s="350"/>
      <c r="T40" s="261"/>
      <c r="U40" s="261"/>
      <c r="V40" s="261"/>
      <c r="W40" s="358" t="s">
        <v>303</v>
      </c>
      <c r="X40" s="350">
        <v>36</v>
      </c>
      <c r="Y40" s="261"/>
      <c r="Z40" s="261"/>
      <c r="AA40" s="261"/>
      <c r="AB40" s="261"/>
      <c r="AC40" s="261"/>
      <c r="AD40" s="294"/>
      <c r="AE40" s="322"/>
      <c r="AF40" s="322"/>
      <c r="AG40" s="322"/>
      <c r="AH40" s="322"/>
      <c r="AI40" s="322"/>
      <c r="AJ40" s="262"/>
      <c r="AK40" s="262"/>
      <c r="AL40" s="262"/>
      <c r="AM40" s="262"/>
    </row>
    <row r="41" spans="1:39" ht="13.5" customHeight="1" thickTop="1" thickBot="1" x14ac:dyDescent="0.25">
      <c r="A41" s="324" t="s">
        <v>271</v>
      </c>
      <c r="B41" s="350"/>
      <c r="C41" s="379"/>
      <c r="D41" s="376">
        <v>0</v>
      </c>
      <c r="E41" s="297">
        <f t="shared" si="1"/>
        <v>0</v>
      </c>
      <c r="F41" s="286"/>
      <c r="G41" s="392">
        <v>0</v>
      </c>
      <c r="H41" s="299">
        <f t="shared" si="2"/>
        <v>0</v>
      </c>
      <c r="I41" s="388"/>
      <c r="K41" s="267"/>
      <c r="L41" s="14" t="s">
        <v>271</v>
      </c>
      <c r="M41" s="273">
        <f t="shared" si="0"/>
        <v>0</v>
      </c>
      <c r="N41" s="325">
        <v>0.13700000000000001</v>
      </c>
      <c r="O41" s="303">
        <f t="shared" si="3"/>
        <v>0</v>
      </c>
      <c r="P41" s="399"/>
      <c r="R41" s="358" t="s">
        <v>271</v>
      </c>
      <c r="S41" s="350">
        <v>20</v>
      </c>
      <c r="T41" s="261"/>
      <c r="U41" s="261"/>
      <c r="V41" s="261"/>
      <c r="W41" s="358" t="s">
        <v>271</v>
      </c>
      <c r="X41" s="350">
        <v>20</v>
      </c>
      <c r="Y41" s="261"/>
      <c r="Z41" s="261"/>
      <c r="AA41" s="261"/>
      <c r="AB41" s="261"/>
      <c r="AC41" s="261"/>
      <c r="AD41" s="294"/>
      <c r="AE41" s="322"/>
      <c r="AF41" s="322"/>
      <c r="AG41" s="322"/>
      <c r="AH41" s="322"/>
      <c r="AI41" s="322"/>
      <c r="AJ41" s="262"/>
      <c r="AK41" s="262"/>
      <c r="AL41" s="262"/>
      <c r="AM41" s="262"/>
    </row>
    <row r="42" spans="1:39" ht="13.5" customHeight="1" thickTop="1" thickBot="1" x14ac:dyDescent="0.25">
      <c r="A42" s="324" t="s">
        <v>304</v>
      </c>
      <c r="B42" s="350"/>
      <c r="C42" s="379"/>
      <c r="D42" s="376">
        <v>0</v>
      </c>
      <c r="E42" s="297">
        <f t="shared" si="1"/>
        <v>0</v>
      </c>
      <c r="F42" s="286"/>
      <c r="G42" s="392">
        <v>0</v>
      </c>
      <c r="H42" s="299">
        <f t="shared" si="2"/>
        <v>0</v>
      </c>
      <c r="I42" s="388"/>
      <c r="K42" s="267"/>
      <c r="L42" s="18" t="s">
        <v>304</v>
      </c>
      <c r="M42" s="273">
        <f t="shared" si="0"/>
        <v>0</v>
      </c>
      <c r="N42" s="325">
        <v>0.13700000000000001</v>
      </c>
      <c r="O42" s="303">
        <f t="shared" si="3"/>
        <v>0</v>
      </c>
      <c r="P42" s="399"/>
      <c r="R42" s="358" t="s">
        <v>304</v>
      </c>
      <c r="S42" s="350">
        <v>111</v>
      </c>
      <c r="T42" s="261"/>
      <c r="U42" s="261"/>
      <c r="V42" s="261"/>
      <c r="W42" s="358" t="s">
        <v>304</v>
      </c>
      <c r="X42" s="350"/>
      <c r="Y42" s="261"/>
      <c r="Z42" s="261"/>
      <c r="AA42" s="261"/>
      <c r="AB42" s="261"/>
      <c r="AC42" s="261"/>
      <c r="AD42" s="294"/>
      <c r="AE42" s="322"/>
      <c r="AF42" s="322"/>
      <c r="AG42" s="322"/>
      <c r="AH42" s="322"/>
      <c r="AI42" s="322"/>
      <c r="AJ42" s="262"/>
      <c r="AK42" s="262"/>
      <c r="AL42" s="262"/>
      <c r="AM42" s="262"/>
    </row>
    <row r="43" spans="1:39" ht="14.25" customHeight="1" thickTop="1" thickBot="1" x14ac:dyDescent="0.25">
      <c r="A43" s="309" t="s">
        <v>305</v>
      </c>
      <c r="B43" s="350"/>
      <c r="C43" s="379"/>
      <c r="D43" s="376">
        <v>0</v>
      </c>
      <c r="E43" s="297">
        <f t="shared" si="1"/>
        <v>0</v>
      </c>
      <c r="F43" s="286"/>
      <c r="G43" s="392">
        <v>0</v>
      </c>
      <c r="H43" s="299">
        <f t="shared" si="2"/>
        <v>0</v>
      </c>
      <c r="I43" s="388"/>
      <c r="K43" s="267"/>
      <c r="L43" s="14" t="s">
        <v>305</v>
      </c>
      <c r="M43" s="273">
        <f t="shared" si="0"/>
        <v>0</v>
      </c>
      <c r="N43" s="291">
        <v>0.20599999999999999</v>
      </c>
      <c r="O43" s="303">
        <f t="shared" si="3"/>
        <v>0</v>
      </c>
      <c r="P43" s="399"/>
      <c r="R43" s="351" t="s">
        <v>305</v>
      </c>
      <c r="S43" s="350"/>
      <c r="T43" s="261"/>
      <c r="U43" s="261"/>
      <c r="V43" s="261"/>
      <c r="W43" s="351" t="s">
        <v>305</v>
      </c>
      <c r="X43" s="350">
        <v>112</v>
      </c>
      <c r="Y43" s="261"/>
      <c r="Z43" s="261"/>
      <c r="AA43" s="261"/>
      <c r="AB43" s="261"/>
      <c r="AC43" s="261"/>
      <c r="AD43" s="294"/>
      <c r="AE43" s="322"/>
      <c r="AF43" s="322"/>
      <c r="AG43" s="322"/>
      <c r="AH43" s="322"/>
      <c r="AI43" s="322"/>
      <c r="AJ43" s="262"/>
      <c r="AK43" s="262"/>
      <c r="AL43" s="262"/>
      <c r="AM43" s="262"/>
    </row>
    <row r="44" spans="1:39" ht="12.75" customHeight="1" thickTop="1" thickBot="1" x14ac:dyDescent="0.25">
      <c r="A44" s="309" t="s">
        <v>306</v>
      </c>
      <c r="B44" s="350"/>
      <c r="C44" s="379"/>
      <c r="D44" s="376">
        <v>0</v>
      </c>
      <c r="E44" s="297">
        <f t="shared" si="1"/>
        <v>0</v>
      </c>
      <c r="F44" s="286"/>
      <c r="G44" s="392">
        <v>0</v>
      </c>
      <c r="H44" s="299">
        <f t="shared" si="2"/>
        <v>0</v>
      </c>
      <c r="I44" s="388"/>
      <c r="K44" s="267"/>
      <c r="L44" s="14" t="s">
        <v>306</v>
      </c>
      <c r="M44" s="273">
        <f t="shared" si="0"/>
        <v>0</v>
      </c>
      <c r="N44" s="291">
        <v>0.19700000000000001</v>
      </c>
      <c r="O44" s="303">
        <f t="shared" si="3"/>
        <v>0</v>
      </c>
      <c r="P44" s="399"/>
      <c r="R44" s="351" t="s">
        <v>306</v>
      </c>
      <c r="S44" s="350"/>
      <c r="T44" s="261"/>
      <c r="U44" s="261"/>
      <c r="V44" s="261"/>
      <c r="W44" s="351" t="s">
        <v>306</v>
      </c>
      <c r="X44" s="350"/>
      <c r="Y44" s="261"/>
      <c r="Z44" s="261"/>
      <c r="AA44" s="261"/>
      <c r="AB44" s="261"/>
      <c r="AC44" s="261"/>
      <c r="AD44" s="294"/>
      <c r="AE44" s="322"/>
      <c r="AF44" s="322"/>
      <c r="AG44" s="322"/>
      <c r="AH44" s="322"/>
      <c r="AI44" s="322"/>
      <c r="AJ44" s="262"/>
      <c r="AK44" s="262"/>
      <c r="AL44" s="262"/>
      <c r="AM44" s="262"/>
    </row>
    <row r="45" spans="1:39" ht="12.75" customHeight="1" thickTop="1" thickBot="1" x14ac:dyDescent="0.25">
      <c r="A45" s="309" t="s">
        <v>307</v>
      </c>
      <c r="B45" s="350"/>
      <c r="C45" s="379"/>
      <c r="D45" s="376">
        <v>0</v>
      </c>
      <c r="E45" s="297">
        <f t="shared" si="1"/>
        <v>0</v>
      </c>
      <c r="F45" s="286"/>
      <c r="G45" s="392">
        <v>0</v>
      </c>
      <c r="H45" s="299">
        <f t="shared" si="2"/>
        <v>0</v>
      </c>
      <c r="I45" s="388"/>
      <c r="K45" s="267"/>
      <c r="L45" s="14" t="s">
        <v>307</v>
      </c>
      <c r="M45" s="273">
        <f t="shared" si="0"/>
        <v>0</v>
      </c>
      <c r="N45" s="291">
        <v>0.183</v>
      </c>
      <c r="O45" s="303">
        <f t="shared" si="3"/>
        <v>0</v>
      </c>
      <c r="P45" s="399"/>
      <c r="R45" s="351" t="s">
        <v>307</v>
      </c>
      <c r="S45" s="350"/>
      <c r="T45" s="261"/>
      <c r="U45" s="261"/>
      <c r="V45" s="261"/>
      <c r="W45" s="351" t="s">
        <v>307</v>
      </c>
      <c r="X45" s="350"/>
      <c r="Y45" s="261"/>
      <c r="Z45" s="261"/>
      <c r="AA45" s="261"/>
      <c r="AB45" s="261"/>
      <c r="AC45" s="261"/>
      <c r="AD45" s="294"/>
      <c r="AE45" s="322"/>
      <c r="AF45" s="322"/>
      <c r="AG45" s="322"/>
      <c r="AH45" s="322"/>
      <c r="AI45" s="322"/>
      <c r="AJ45" s="262"/>
      <c r="AK45" s="262"/>
      <c r="AL45" s="262"/>
      <c r="AM45" s="262"/>
    </row>
    <row r="46" spans="1:39" ht="12.75" customHeight="1" thickTop="1" thickBot="1" x14ac:dyDescent="0.25">
      <c r="A46" s="323" t="s">
        <v>308</v>
      </c>
      <c r="B46" s="350"/>
      <c r="C46" s="379"/>
      <c r="D46" s="376">
        <v>0</v>
      </c>
      <c r="E46" s="297">
        <f t="shared" si="1"/>
        <v>0</v>
      </c>
      <c r="F46" s="286"/>
      <c r="G46" s="392">
        <v>0</v>
      </c>
      <c r="H46" s="299">
        <f t="shared" si="2"/>
        <v>0</v>
      </c>
      <c r="I46" s="388"/>
      <c r="J46" s="3"/>
      <c r="K46" s="42"/>
      <c r="L46" s="3" t="s">
        <v>308</v>
      </c>
      <c r="M46" s="273">
        <f t="shared" si="0"/>
        <v>0</v>
      </c>
      <c r="N46" s="291">
        <v>0.24</v>
      </c>
      <c r="O46" s="303">
        <f t="shared" si="3"/>
        <v>0</v>
      </c>
      <c r="P46" s="399"/>
      <c r="Q46" s="3"/>
      <c r="R46" s="351" t="s">
        <v>308</v>
      </c>
      <c r="S46" s="350"/>
      <c r="T46" s="351"/>
      <c r="U46" s="351"/>
      <c r="V46" s="351"/>
      <c r="W46" s="351" t="s">
        <v>308</v>
      </c>
      <c r="X46" s="350"/>
      <c r="Y46" s="261"/>
      <c r="Z46" s="261"/>
      <c r="AA46" s="261"/>
      <c r="AB46" s="261"/>
      <c r="AC46" s="261"/>
      <c r="AD46" s="294"/>
      <c r="AE46" s="322"/>
      <c r="AF46" s="322"/>
      <c r="AG46" s="322"/>
      <c r="AH46" s="322"/>
      <c r="AI46" s="322"/>
      <c r="AJ46" s="262"/>
      <c r="AK46" s="262"/>
      <c r="AL46" s="262"/>
      <c r="AM46" s="262"/>
    </row>
    <row r="47" spans="1:39" ht="12.75" customHeight="1" thickTop="1" thickBot="1" x14ac:dyDescent="0.25">
      <c r="A47" s="309" t="s">
        <v>309</v>
      </c>
      <c r="B47" s="350"/>
      <c r="C47" s="379"/>
      <c r="D47" s="376">
        <v>0</v>
      </c>
      <c r="E47" s="297">
        <f t="shared" si="1"/>
        <v>0</v>
      </c>
      <c r="F47" s="286"/>
      <c r="G47" s="392">
        <v>0</v>
      </c>
      <c r="H47" s="299">
        <f t="shared" si="2"/>
        <v>0</v>
      </c>
      <c r="I47" s="388"/>
      <c r="J47" s="3"/>
      <c r="K47" s="42"/>
      <c r="L47" s="3" t="s">
        <v>309</v>
      </c>
      <c r="M47" s="273">
        <f t="shared" si="0"/>
        <v>0</v>
      </c>
      <c r="N47" s="291">
        <v>0.21</v>
      </c>
      <c r="O47" s="303">
        <f t="shared" si="3"/>
        <v>0</v>
      </c>
      <c r="P47" s="399"/>
      <c r="Q47" s="3"/>
      <c r="R47" s="351" t="s">
        <v>309</v>
      </c>
      <c r="S47" s="350"/>
      <c r="T47" s="351"/>
      <c r="U47" s="351"/>
      <c r="V47" s="351"/>
      <c r="W47" s="351" t="s">
        <v>309</v>
      </c>
      <c r="X47" s="350"/>
      <c r="Y47" s="261"/>
      <c r="Z47" s="261"/>
      <c r="AA47" s="261"/>
      <c r="AB47" s="261"/>
      <c r="AC47" s="261"/>
      <c r="AD47" s="294"/>
      <c r="AE47" s="322"/>
      <c r="AF47" s="322"/>
      <c r="AG47" s="322"/>
      <c r="AH47" s="322"/>
      <c r="AI47" s="322"/>
      <c r="AJ47" s="262"/>
      <c r="AK47" s="262"/>
      <c r="AL47" s="262"/>
      <c r="AM47" s="262"/>
    </row>
    <row r="48" spans="1:39" ht="12.75" customHeight="1" thickTop="1" thickBot="1" x14ac:dyDescent="0.25">
      <c r="A48" s="320" t="s">
        <v>310</v>
      </c>
      <c r="B48" s="350"/>
      <c r="C48" s="350"/>
      <c r="D48" s="382">
        <v>0</v>
      </c>
      <c r="E48" s="297">
        <f t="shared" si="1"/>
        <v>0</v>
      </c>
      <c r="F48" s="326"/>
      <c r="G48" s="382">
        <v>0</v>
      </c>
      <c r="H48" s="299">
        <f t="shared" si="2"/>
        <v>0</v>
      </c>
      <c r="I48" s="395"/>
      <c r="J48" s="321"/>
      <c r="K48" s="327"/>
      <c r="L48" s="321" t="s">
        <v>311</v>
      </c>
      <c r="M48" s="328">
        <f t="shared" si="0"/>
        <v>0</v>
      </c>
      <c r="N48" s="315">
        <v>0.246</v>
      </c>
      <c r="O48" s="303">
        <f t="shared" si="3"/>
        <v>0</v>
      </c>
      <c r="P48" s="400"/>
      <c r="Q48" s="321"/>
      <c r="R48" s="357" t="s">
        <v>310</v>
      </c>
      <c r="S48" s="350"/>
      <c r="T48" s="357"/>
      <c r="U48" s="357"/>
      <c r="V48" s="357"/>
      <c r="W48" s="357" t="s">
        <v>310</v>
      </c>
      <c r="X48" s="350"/>
      <c r="Y48" s="263"/>
      <c r="Z48" s="263"/>
      <c r="AA48" s="263"/>
      <c r="AB48" s="263"/>
      <c r="AC48" s="263"/>
      <c r="AD48" s="318"/>
      <c r="AE48" s="329"/>
      <c r="AF48" s="329"/>
      <c r="AG48" s="329"/>
      <c r="AH48" s="329"/>
      <c r="AI48" s="329"/>
      <c r="AJ48" s="368"/>
      <c r="AK48" s="368"/>
      <c r="AL48" s="368"/>
      <c r="AM48" s="368"/>
    </row>
    <row r="49" spans="1:39" ht="12.75" customHeight="1" thickTop="1" thickBot="1" x14ac:dyDescent="0.25">
      <c r="A49" s="309" t="s">
        <v>311</v>
      </c>
      <c r="B49" s="350"/>
      <c r="C49" s="379"/>
      <c r="D49" s="376">
        <v>0</v>
      </c>
      <c r="E49" s="297">
        <f t="shared" si="1"/>
        <v>0</v>
      </c>
      <c r="F49" s="286"/>
      <c r="G49" s="392">
        <v>0</v>
      </c>
      <c r="H49" s="299">
        <f t="shared" si="2"/>
        <v>0</v>
      </c>
      <c r="I49" s="388"/>
      <c r="K49" s="267"/>
      <c r="L49" s="14" t="s">
        <v>311</v>
      </c>
      <c r="M49" s="273">
        <f t="shared" si="0"/>
        <v>0</v>
      </c>
      <c r="N49" s="291">
        <v>0.246</v>
      </c>
      <c r="O49" s="303">
        <f t="shared" si="3"/>
        <v>0</v>
      </c>
      <c r="P49" s="399"/>
      <c r="R49" s="351" t="s">
        <v>311</v>
      </c>
      <c r="S49" s="350"/>
      <c r="T49" s="261"/>
      <c r="U49" s="261"/>
      <c r="V49" s="261"/>
      <c r="W49" s="351" t="s">
        <v>311</v>
      </c>
      <c r="X49" s="350"/>
      <c r="Y49" s="261"/>
      <c r="Z49" s="261"/>
      <c r="AA49" s="261"/>
      <c r="AB49" s="261"/>
      <c r="AC49" s="261"/>
      <c r="AD49" s="294"/>
      <c r="AE49" s="322"/>
      <c r="AF49" s="322"/>
      <c r="AG49" s="322"/>
      <c r="AH49" s="322"/>
      <c r="AI49" s="322"/>
      <c r="AJ49" s="262"/>
      <c r="AK49" s="262"/>
      <c r="AL49" s="262"/>
      <c r="AM49" s="262"/>
    </row>
    <row r="50" spans="1:39" ht="12.75" customHeight="1" thickTop="1" thickBot="1" x14ac:dyDescent="0.25">
      <c r="A50" s="309" t="s">
        <v>312</v>
      </c>
      <c r="B50" s="350"/>
      <c r="C50" s="379"/>
      <c r="D50" s="376">
        <v>3.7999999999999999E-2</v>
      </c>
      <c r="E50" s="297">
        <f t="shared" si="1"/>
        <v>0</v>
      </c>
      <c r="F50" s="286"/>
      <c r="G50" s="392">
        <v>3.7999999999999999E-2</v>
      </c>
      <c r="H50" s="299">
        <f t="shared" si="2"/>
        <v>0</v>
      </c>
      <c r="I50" s="388"/>
      <c r="K50" s="267"/>
      <c r="L50" s="330" t="s">
        <v>312</v>
      </c>
      <c r="M50" s="273">
        <f t="shared" si="0"/>
        <v>0</v>
      </c>
      <c r="N50" s="291">
        <v>7.3999999999999996E-2</v>
      </c>
      <c r="O50" s="303">
        <f t="shared" si="3"/>
        <v>0</v>
      </c>
      <c r="P50" s="399"/>
      <c r="R50" s="351" t="s">
        <v>312</v>
      </c>
      <c r="S50" s="350"/>
      <c r="T50" s="261"/>
      <c r="U50" s="261"/>
      <c r="V50" s="261"/>
      <c r="W50" s="351" t="s">
        <v>312</v>
      </c>
      <c r="X50" s="350"/>
      <c r="Y50" s="261"/>
      <c r="Z50" s="261"/>
      <c r="AA50" s="261"/>
      <c r="AB50" s="261"/>
      <c r="AC50" s="261"/>
      <c r="AD50" s="294"/>
      <c r="AE50" s="322"/>
      <c r="AF50" s="322"/>
      <c r="AG50" s="322"/>
      <c r="AH50" s="322"/>
      <c r="AI50" s="322"/>
      <c r="AJ50" s="262"/>
      <c r="AK50" s="262"/>
      <c r="AL50" s="262"/>
      <c r="AM50" s="262"/>
    </row>
    <row r="51" spans="1:39" ht="12.75" customHeight="1" thickTop="1" thickBot="1" x14ac:dyDescent="0.25">
      <c r="A51" s="309" t="s">
        <v>313</v>
      </c>
      <c r="B51" s="350"/>
      <c r="C51" s="379"/>
      <c r="D51" s="376">
        <v>0</v>
      </c>
      <c r="E51" s="297">
        <f t="shared" si="1"/>
        <v>0</v>
      </c>
      <c r="F51" s="286"/>
      <c r="G51" s="392">
        <v>0</v>
      </c>
      <c r="H51" s="299">
        <f t="shared" si="2"/>
        <v>0</v>
      </c>
      <c r="I51" s="388"/>
      <c r="K51" s="267"/>
      <c r="L51" s="14" t="s">
        <v>313</v>
      </c>
      <c r="M51" s="273">
        <f t="shared" si="0"/>
        <v>0</v>
      </c>
      <c r="N51" s="291">
        <v>0.13100000000000001</v>
      </c>
      <c r="O51" s="303">
        <f t="shared" si="3"/>
        <v>0</v>
      </c>
      <c r="P51" s="399"/>
      <c r="R51" s="351" t="s">
        <v>313</v>
      </c>
      <c r="S51" s="350"/>
      <c r="T51" s="261"/>
      <c r="U51" s="261"/>
      <c r="V51" s="261"/>
      <c r="W51" s="351" t="s">
        <v>313</v>
      </c>
      <c r="X51" s="350"/>
      <c r="Y51" s="261"/>
      <c r="Z51" s="261"/>
      <c r="AA51" s="261"/>
      <c r="AB51" s="261"/>
      <c r="AC51" s="261"/>
      <c r="AD51" s="294"/>
      <c r="AE51" s="322"/>
      <c r="AF51" s="322"/>
      <c r="AG51" s="322"/>
      <c r="AH51" s="322"/>
      <c r="AI51" s="322"/>
      <c r="AJ51" s="262"/>
      <c r="AK51" s="262"/>
      <c r="AL51" s="262"/>
      <c r="AM51" s="262"/>
    </row>
    <row r="52" spans="1:39" ht="12.75" customHeight="1" thickTop="1" thickBot="1" x14ac:dyDescent="0.25">
      <c r="A52" s="309" t="s">
        <v>314</v>
      </c>
      <c r="B52" s="350"/>
      <c r="C52" s="379"/>
      <c r="D52" s="376">
        <v>7.0999999999999994E-2</v>
      </c>
      <c r="E52" s="297">
        <f t="shared" si="1"/>
        <v>0</v>
      </c>
      <c r="F52" s="286"/>
      <c r="G52" s="392">
        <v>7.0999999999999994E-2</v>
      </c>
      <c r="H52" s="299">
        <f t="shared" si="2"/>
        <v>0</v>
      </c>
      <c r="I52" s="388"/>
      <c r="K52" s="267"/>
      <c r="L52" s="14" t="s">
        <v>314</v>
      </c>
      <c r="M52" s="273">
        <f t="shared" si="0"/>
        <v>0</v>
      </c>
      <c r="N52" s="291">
        <v>0.13100000000000001</v>
      </c>
      <c r="O52" s="303">
        <f t="shared" si="3"/>
        <v>0</v>
      </c>
      <c r="P52" s="399"/>
      <c r="R52" s="351" t="s">
        <v>314</v>
      </c>
      <c r="S52" s="350"/>
      <c r="T52" s="261"/>
      <c r="U52" s="261"/>
      <c r="V52" s="261"/>
      <c r="W52" s="351" t="s">
        <v>314</v>
      </c>
      <c r="X52" s="350"/>
      <c r="Y52" s="261"/>
      <c r="Z52" s="261"/>
      <c r="AA52" s="261"/>
      <c r="AB52" s="261"/>
      <c r="AC52" s="261"/>
      <c r="AD52" s="294"/>
      <c r="AE52" s="322"/>
      <c r="AF52" s="322"/>
      <c r="AG52" s="322"/>
      <c r="AH52" s="322"/>
      <c r="AI52" s="322"/>
      <c r="AJ52" s="262"/>
      <c r="AK52" s="262"/>
      <c r="AL52" s="262"/>
      <c r="AM52" s="262"/>
    </row>
    <row r="53" spans="1:39" ht="12.75" customHeight="1" thickTop="1" thickBot="1" x14ac:dyDescent="0.25">
      <c r="A53" s="309" t="s">
        <v>315</v>
      </c>
      <c r="B53" s="350"/>
      <c r="C53" s="379"/>
      <c r="D53" s="376">
        <v>0</v>
      </c>
      <c r="E53" s="297">
        <f t="shared" si="1"/>
        <v>0</v>
      </c>
      <c r="F53" s="286"/>
      <c r="G53" s="392">
        <v>0</v>
      </c>
      <c r="H53" s="299">
        <f t="shared" si="2"/>
        <v>0</v>
      </c>
      <c r="I53" s="388"/>
      <c r="K53" s="267"/>
      <c r="L53" s="14" t="s">
        <v>315</v>
      </c>
      <c r="M53" s="273">
        <f t="shared" si="0"/>
        <v>0</v>
      </c>
      <c r="N53" s="291">
        <v>0.161</v>
      </c>
      <c r="O53" s="303">
        <f t="shared" si="3"/>
        <v>0</v>
      </c>
      <c r="P53" s="399"/>
      <c r="R53" s="351" t="s">
        <v>315</v>
      </c>
      <c r="S53" s="350"/>
      <c r="T53" s="261"/>
      <c r="U53" s="261"/>
      <c r="V53" s="261"/>
      <c r="W53" s="351" t="s">
        <v>315</v>
      </c>
      <c r="X53" s="350"/>
      <c r="Y53" s="261"/>
      <c r="Z53" s="261"/>
      <c r="AA53" s="261"/>
      <c r="AB53" s="261"/>
      <c r="AC53" s="261"/>
      <c r="AD53" s="294"/>
      <c r="AE53" s="322"/>
      <c r="AF53" s="322"/>
      <c r="AG53" s="322"/>
      <c r="AH53" s="322"/>
      <c r="AI53" s="322"/>
      <c r="AJ53" s="262"/>
      <c r="AK53" s="262"/>
      <c r="AL53" s="262"/>
      <c r="AM53" s="262"/>
    </row>
    <row r="54" spans="1:39" ht="12.75" customHeight="1" thickTop="1" thickBot="1" x14ac:dyDescent="0.25">
      <c r="A54" s="320" t="s">
        <v>307</v>
      </c>
      <c r="B54" s="350"/>
      <c r="C54" s="379"/>
      <c r="D54" s="376">
        <v>3.7999999999999999E-2</v>
      </c>
      <c r="E54" s="297">
        <f t="shared" si="1"/>
        <v>0</v>
      </c>
      <c r="F54" s="286"/>
      <c r="G54" s="382">
        <v>3.7999999999999999E-2</v>
      </c>
      <c r="H54" s="299">
        <f t="shared" si="2"/>
        <v>0</v>
      </c>
      <c r="I54" s="388"/>
      <c r="J54" s="321"/>
      <c r="K54" s="327"/>
      <c r="L54" s="321" t="s">
        <v>307</v>
      </c>
      <c r="M54" s="328">
        <f t="shared" si="0"/>
        <v>0</v>
      </c>
      <c r="N54" s="315">
        <v>0.26</v>
      </c>
      <c r="O54" s="303">
        <f t="shared" si="3"/>
        <v>0</v>
      </c>
      <c r="P54" s="399"/>
      <c r="Q54" s="321"/>
      <c r="R54" s="357" t="s">
        <v>307</v>
      </c>
      <c r="S54" s="350"/>
      <c r="T54" s="261"/>
      <c r="U54" s="261"/>
      <c r="V54" s="261"/>
      <c r="W54" s="357" t="s">
        <v>307</v>
      </c>
      <c r="X54" s="350"/>
      <c r="Y54" s="261"/>
      <c r="Z54" s="261"/>
      <c r="AA54" s="261"/>
      <c r="AB54" s="261"/>
      <c r="AC54" s="261"/>
      <c r="AD54" s="294"/>
      <c r="AE54" s="322"/>
      <c r="AF54" s="322"/>
      <c r="AG54" s="322"/>
      <c r="AH54" s="322"/>
      <c r="AI54" s="322"/>
      <c r="AJ54" s="262"/>
      <c r="AK54" s="262"/>
      <c r="AL54" s="262"/>
      <c r="AM54" s="262"/>
    </row>
    <row r="55" spans="1:39" ht="12.75" customHeight="1" thickTop="1" thickBot="1" x14ac:dyDescent="0.25">
      <c r="A55" s="309" t="s">
        <v>316</v>
      </c>
      <c r="B55" s="350"/>
      <c r="C55" s="379"/>
      <c r="D55" s="376">
        <v>1E-3</v>
      </c>
      <c r="E55" s="297">
        <f t="shared" si="1"/>
        <v>0</v>
      </c>
      <c r="F55" s="286"/>
      <c r="G55" s="392">
        <v>5.0000000000000001E-4</v>
      </c>
      <c r="H55" s="299">
        <f t="shared" si="2"/>
        <v>0</v>
      </c>
      <c r="I55" s="388"/>
      <c r="K55" s="267"/>
      <c r="L55" s="14" t="s">
        <v>316</v>
      </c>
      <c r="M55" s="328">
        <f t="shared" si="0"/>
        <v>0</v>
      </c>
      <c r="N55" s="315">
        <v>0.25</v>
      </c>
      <c r="O55" s="303">
        <f t="shared" si="3"/>
        <v>0</v>
      </c>
      <c r="P55" s="399"/>
      <c r="R55" s="351" t="s">
        <v>316</v>
      </c>
      <c r="S55" s="350">
        <v>61</v>
      </c>
      <c r="T55" s="261"/>
      <c r="U55" s="261"/>
      <c r="V55" s="261"/>
      <c r="W55" s="351" t="s">
        <v>316</v>
      </c>
      <c r="X55" s="350"/>
      <c r="Y55" s="261"/>
      <c r="Z55" s="261"/>
      <c r="AA55" s="261"/>
      <c r="AB55" s="261"/>
      <c r="AC55" s="261"/>
      <c r="AD55" s="294"/>
      <c r="AE55" s="322"/>
      <c r="AF55" s="322"/>
      <c r="AG55" s="322"/>
      <c r="AH55" s="322"/>
      <c r="AI55" s="322"/>
      <c r="AJ55" s="262"/>
      <c r="AK55" s="262"/>
      <c r="AL55" s="262"/>
      <c r="AM55" s="262"/>
    </row>
    <row r="56" spans="1:39" ht="12.75" customHeight="1" thickTop="1" thickBot="1" x14ac:dyDescent="0.25">
      <c r="A56" s="309" t="s">
        <v>317</v>
      </c>
      <c r="B56" s="350"/>
      <c r="C56" s="379"/>
      <c r="D56" s="376">
        <v>0</v>
      </c>
      <c r="E56" s="297">
        <f t="shared" si="1"/>
        <v>0</v>
      </c>
      <c r="F56" s="286"/>
      <c r="G56" s="392">
        <v>5.0000000000000001E-4</v>
      </c>
      <c r="H56" s="299">
        <f t="shared" si="2"/>
        <v>0</v>
      </c>
      <c r="I56" s="388"/>
      <c r="K56" s="267"/>
      <c r="L56" s="14" t="s">
        <v>317</v>
      </c>
      <c r="M56" s="328">
        <f t="shared" si="0"/>
        <v>0</v>
      </c>
      <c r="N56" s="291">
        <v>0.26</v>
      </c>
      <c r="O56" s="303">
        <f t="shared" si="3"/>
        <v>0</v>
      </c>
      <c r="P56" s="399"/>
      <c r="R56" s="351" t="s">
        <v>317</v>
      </c>
      <c r="S56" s="350"/>
      <c r="T56" s="261"/>
      <c r="U56" s="261"/>
      <c r="V56" s="261"/>
      <c r="W56" s="351" t="s">
        <v>317</v>
      </c>
      <c r="X56" s="350"/>
      <c r="Y56" s="261"/>
      <c r="Z56" s="261"/>
      <c r="AA56" s="261"/>
      <c r="AB56" s="261"/>
      <c r="AC56" s="261"/>
      <c r="AD56" s="294"/>
      <c r="AE56" s="322"/>
      <c r="AF56" s="322"/>
      <c r="AG56" s="322"/>
      <c r="AH56" s="322"/>
      <c r="AI56" s="322"/>
      <c r="AJ56" s="262"/>
      <c r="AK56" s="262"/>
      <c r="AL56" s="262"/>
      <c r="AM56" s="262"/>
    </row>
    <row r="57" spans="1:39" ht="12.75" customHeight="1" thickTop="1" thickBot="1" x14ac:dyDescent="0.25">
      <c r="A57" s="320" t="s">
        <v>318</v>
      </c>
      <c r="B57" s="350"/>
      <c r="C57" s="379"/>
      <c r="D57" s="376">
        <v>0</v>
      </c>
      <c r="E57" s="297">
        <f t="shared" si="1"/>
        <v>0</v>
      </c>
      <c r="F57" s="286"/>
      <c r="G57" s="392">
        <v>0</v>
      </c>
      <c r="H57" s="299">
        <f t="shared" si="2"/>
        <v>0</v>
      </c>
      <c r="I57" s="388"/>
      <c r="K57" s="267"/>
      <c r="L57" s="316" t="s">
        <v>318</v>
      </c>
      <c r="M57" s="328">
        <f t="shared" si="0"/>
        <v>0</v>
      </c>
      <c r="N57" s="291">
        <v>0.28000000000000003</v>
      </c>
      <c r="O57" s="303">
        <f t="shared" si="3"/>
        <v>0</v>
      </c>
      <c r="P57" s="399"/>
      <c r="R57" s="357" t="s">
        <v>318</v>
      </c>
      <c r="S57" s="350"/>
      <c r="T57" s="261"/>
      <c r="U57" s="261"/>
      <c r="V57" s="261"/>
      <c r="W57" s="357" t="s">
        <v>318</v>
      </c>
      <c r="X57" s="350">
        <v>52</v>
      </c>
      <c r="Y57" s="261"/>
      <c r="Z57" s="261"/>
      <c r="AA57" s="261"/>
      <c r="AB57" s="261"/>
      <c r="AC57" s="261"/>
      <c r="AD57" s="294"/>
      <c r="AE57" s="322"/>
      <c r="AF57" s="322"/>
      <c r="AG57" s="322"/>
      <c r="AH57" s="322"/>
      <c r="AI57" s="322"/>
      <c r="AJ57" s="262"/>
      <c r="AK57" s="262"/>
      <c r="AL57" s="262"/>
      <c r="AM57" s="262"/>
    </row>
    <row r="58" spans="1:39" ht="12.75" customHeight="1" thickTop="1" thickBot="1" x14ac:dyDescent="0.25">
      <c r="A58" s="320" t="s">
        <v>319</v>
      </c>
      <c r="B58" s="350"/>
      <c r="C58" s="379"/>
      <c r="D58" s="376">
        <v>0</v>
      </c>
      <c r="E58" s="297">
        <f t="shared" si="1"/>
        <v>0</v>
      </c>
      <c r="F58" s="286"/>
      <c r="G58" s="392">
        <v>0</v>
      </c>
      <c r="H58" s="299">
        <f t="shared" si="2"/>
        <v>0</v>
      </c>
      <c r="I58" s="388"/>
      <c r="K58" s="267"/>
      <c r="L58" s="316" t="s">
        <v>319</v>
      </c>
      <c r="M58" s="328">
        <f t="shared" si="0"/>
        <v>0</v>
      </c>
      <c r="N58" s="291">
        <v>7.0999999999999994E-2</v>
      </c>
      <c r="O58" s="303">
        <f t="shared" si="3"/>
        <v>0</v>
      </c>
      <c r="P58" s="399"/>
      <c r="R58" s="357" t="s">
        <v>319</v>
      </c>
      <c r="S58" s="350">
        <v>32</v>
      </c>
      <c r="T58" s="261"/>
      <c r="U58" s="261"/>
      <c r="V58" s="261"/>
      <c r="W58" s="357" t="s">
        <v>319</v>
      </c>
      <c r="X58" s="350">
        <v>34</v>
      </c>
      <c r="Y58" s="261"/>
      <c r="Z58" s="261"/>
      <c r="AA58" s="261"/>
      <c r="AB58" s="261"/>
      <c r="AC58" s="261"/>
      <c r="AD58" s="294"/>
      <c r="AE58" s="322"/>
      <c r="AF58" s="322"/>
      <c r="AG58" s="322"/>
      <c r="AH58" s="322"/>
      <c r="AI58" s="322"/>
      <c r="AJ58" s="262"/>
      <c r="AK58" s="262"/>
      <c r="AL58" s="262"/>
      <c r="AM58" s="262"/>
    </row>
    <row r="59" spans="1:39" ht="12.75" customHeight="1" thickTop="1" thickBot="1" x14ac:dyDescent="0.25">
      <c r="A59" s="320" t="s">
        <v>316</v>
      </c>
      <c r="B59" s="350"/>
      <c r="C59" s="379"/>
      <c r="D59" s="376">
        <v>1E-3</v>
      </c>
      <c r="E59" s="297">
        <f t="shared" si="1"/>
        <v>0</v>
      </c>
      <c r="F59" s="286"/>
      <c r="G59" s="392">
        <v>1E-3</v>
      </c>
      <c r="H59" s="299">
        <f t="shared" si="2"/>
        <v>0</v>
      </c>
      <c r="I59" s="388"/>
      <c r="K59" s="267"/>
      <c r="L59" s="316" t="s">
        <v>316</v>
      </c>
      <c r="M59" s="328">
        <f t="shared" si="0"/>
        <v>0</v>
      </c>
      <c r="N59" s="291">
        <v>0.28799999999999998</v>
      </c>
      <c r="O59" s="303">
        <f t="shared" si="3"/>
        <v>0</v>
      </c>
      <c r="P59" s="399"/>
      <c r="R59" s="357" t="s">
        <v>316</v>
      </c>
      <c r="S59" s="350"/>
      <c r="T59" s="261"/>
      <c r="U59" s="261"/>
      <c r="V59" s="261"/>
      <c r="W59" s="357" t="s">
        <v>316</v>
      </c>
      <c r="X59" s="350"/>
      <c r="Y59" s="261"/>
      <c r="Z59" s="261"/>
      <c r="AA59" s="261"/>
      <c r="AB59" s="261"/>
      <c r="AC59" s="261"/>
      <c r="AD59" s="294"/>
      <c r="AE59" s="322"/>
      <c r="AF59" s="322"/>
      <c r="AG59" s="322"/>
      <c r="AH59" s="322"/>
      <c r="AI59" s="322"/>
      <c r="AJ59" s="262"/>
      <c r="AK59" s="262"/>
      <c r="AL59" s="262"/>
      <c r="AM59" s="262"/>
    </row>
    <row r="60" spans="1:39" ht="12.75" customHeight="1" thickTop="1" thickBot="1" x14ac:dyDescent="0.25">
      <c r="A60" s="331" t="s">
        <v>307</v>
      </c>
      <c r="B60" s="350"/>
      <c r="C60" s="379"/>
      <c r="D60" s="376">
        <v>3.7999999999999999E-2</v>
      </c>
      <c r="E60" s="297">
        <f t="shared" si="1"/>
        <v>0</v>
      </c>
      <c r="F60" s="286"/>
      <c r="G60" s="392">
        <v>3.9E-2</v>
      </c>
      <c r="H60" s="299">
        <f t="shared" si="2"/>
        <v>0</v>
      </c>
      <c r="I60" s="388"/>
      <c r="K60" s="267"/>
      <c r="L60" s="3" t="s">
        <v>307</v>
      </c>
      <c r="M60" s="328">
        <f t="shared" si="0"/>
        <v>0</v>
      </c>
      <c r="N60" s="315">
        <v>0.27</v>
      </c>
      <c r="O60" s="303">
        <f t="shared" si="3"/>
        <v>0</v>
      </c>
      <c r="P60" s="399"/>
      <c r="R60" s="351" t="s">
        <v>307</v>
      </c>
      <c r="S60" s="350">
        <v>46</v>
      </c>
      <c r="T60" s="261"/>
      <c r="U60" s="261"/>
      <c r="V60" s="261"/>
      <c r="W60" s="351" t="s">
        <v>307</v>
      </c>
      <c r="X60" s="350">
        <v>59</v>
      </c>
      <c r="Y60" s="261"/>
      <c r="Z60" s="261"/>
      <c r="AA60" s="261"/>
      <c r="AB60" s="261"/>
      <c r="AC60" s="261"/>
      <c r="AD60" s="294"/>
      <c r="AE60" s="322"/>
      <c r="AF60" s="322"/>
      <c r="AG60" s="322"/>
      <c r="AH60" s="322"/>
      <c r="AI60" s="322"/>
      <c r="AJ60" s="262"/>
      <c r="AK60" s="262"/>
      <c r="AL60" s="262"/>
      <c r="AM60" s="262"/>
    </row>
    <row r="61" spans="1:39" ht="12.75" customHeight="1" thickTop="1" thickBot="1" x14ac:dyDescent="0.25">
      <c r="A61" s="309" t="s">
        <v>320</v>
      </c>
      <c r="B61" s="350"/>
      <c r="C61" s="379"/>
      <c r="D61" s="376">
        <v>0</v>
      </c>
      <c r="E61" s="297">
        <f t="shared" si="1"/>
        <v>0</v>
      </c>
      <c r="F61" s="286"/>
      <c r="G61" s="392">
        <v>0</v>
      </c>
      <c r="H61" s="299">
        <f t="shared" si="2"/>
        <v>0</v>
      </c>
      <c r="I61" s="388"/>
      <c r="K61" s="267"/>
      <c r="L61" s="3" t="s">
        <v>320</v>
      </c>
      <c r="M61" s="328">
        <f t="shared" si="0"/>
        <v>0</v>
      </c>
      <c r="N61" s="315">
        <v>0.31</v>
      </c>
      <c r="O61" s="303">
        <f t="shared" si="3"/>
        <v>0</v>
      </c>
      <c r="P61" s="399"/>
      <c r="R61" s="351" t="s">
        <v>320</v>
      </c>
      <c r="S61" s="350"/>
      <c r="T61" s="261"/>
      <c r="U61" s="261"/>
      <c r="V61" s="261"/>
      <c r="W61" s="351" t="s">
        <v>320</v>
      </c>
      <c r="X61" s="350"/>
      <c r="Y61" s="261"/>
      <c r="Z61" s="261"/>
      <c r="AA61" s="261"/>
      <c r="AB61" s="261"/>
      <c r="AC61" s="261"/>
      <c r="AD61" s="294"/>
      <c r="AE61" s="322"/>
      <c r="AF61" s="322"/>
      <c r="AG61" s="322"/>
      <c r="AH61" s="322"/>
      <c r="AI61" s="322"/>
      <c r="AJ61" s="262"/>
      <c r="AK61" s="262"/>
      <c r="AL61" s="262"/>
      <c r="AM61" s="262"/>
    </row>
    <row r="62" spans="1:39" ht="12.75" customHeight="1" thickTop="1" thickBot="1" x14ac:dyDescent="0.25">
      <c r="A62" s="309" t="s">
        <v>321</v>
      </c>
      <c r="B62" s="350"/>
      <c r="C62" s="379"/>
      <c r="D62" s="376">
        <v>4.3999999999999997E-2</v>
      </c>
      <c r="E62" s="297">
        <f t="shared" si="1"/>
        <v>0</v>
      </c>
      <c r="F62" s="286"/>
      <c r="G62" s="392">
        <v>0.02</v>
      </c>
      <c r="H62" s="299">
        <f t="shared" si="2"/>
        <v>0</v>
      </c>
      <c r="I62" s="388"/>
      <c r="K62" s="267"/>
      <c r="L62" s="3" t="s">
        <v>322</v>
      </c>
      <c r="M62" s="328">
        <f t="shared" si="0"/>
        <v>0</v>
      </c>
      <c r="N62" s="315">
        <v>0.05</v>
      </c>
      <c r="O62" s="303">
        <f t="shared" si="3"/>
        <v>0</v>
      </c>
      <c r="P62" s="399"/>
      <c r="R62" s="351" t="s">
        <v>323</v>
      </c>
      <c r="S62" s="350"/>
      <c r="T62" s="261"/>
      <c r="U62" s="261"/>
      <c r="V62" s="261"/>
      <c r="W62" s="351" t="s">
        <v>323</v>
      </c>
      <c r="X62" s="350"/>
      <c r="Y62" s="261"/>
      <c r="Z62" s="261"/>
      <c r="AA62" s="261"/>
      <c r="AB62" s="261"/>
      <c r="AC62" s="261"/>
      <c r="AD62" s="294"/>
      <c r="AE62" s="322"/>
      <c r="AF62" s="322"/>
      <c r="AG62" s="322"/>
      <c r="AH62" s="322"/>
      <c r="AI62" s="322"/>
      <c r="AJ62" s="262"/>
      <c r="AK62" s="262"/>
      <c r="AL62" s="262"/>
      <c r="AM62" s="262"/>
    </row>
    <row r="63" spans="1:39" ht="12.75" customHeight="1" thickTop="1" x14ac:dyDescent="0.2">
      <c r="A63" s="332" t="s">
        <v>324</v>
      </c>
      <c r="B63" s="350"/>
      <c r="C63" s="379"/>
      <c r="D63" s="376">
        <v>0.02</v>
      </c>
      <c r="E63" s="297">
        <f t="shared" si="1"/>
        <v>0</v>
      </c>
      <c r="F63" s="286"/>
      <c r="G63" s="392">
        <v>0.01</v>
      </c>
      <c r="H63" s="299">
        <f t="shared" si="2"/>
        <v>0</v>
      </c>
      <c r="I63" s="388"/>
      <c r="K63" s="267"/>
      <c r="L63" s="14" t="s">
        <v>324</v>
      </c>
      <c r="M63" s="328">
        <f t="shared" si="0"/>
        <v>0</v>
      </c>
      <c r="N63" s="291">
        <v>0.123</v>
      </c>
      <c r="O63" s="303">
        <f t="shared" si="3"/>
        <v>0</v>
      </c>
      <c r="P63" s="399"/>
      <c r="R63" s="261" t="s">
        <v>324</v>
      </c>
      <c r="S63" s="350"/>
      <c r="T63" s="261"/>
      <c r="U63" s="261"/>
      <c r="V63" s="261"/>
      <c r="W63" s="261" t="s">
        <v>324</v>
      </c>
      <c r="X63" s="350"/>
      <c r="Y63" s="261"/>
      <c r="Z63" s="261"/>
      <c r="AA63" s="261"/>
      <c r="AB63" s="261"/>
      <c r="AC63" s="261"/>
      <c r="AD63" s="294"/>
      <c r="AE63" s="322"/>
      <c r="AF63" s="322"/>
      <c r="AG63" s="322"/>
      <c r="AH63" s="322"/>
      <c r="AI63" s="322"/>
      <c r="AJ63" s="262"/>
      <c r="AK63" s="262"/>
      <c r="AL63" s="262"/>
      <c r="AM63" s="262"/>
    </row>
    <row r="64" spans="1:39" ht="12.75" customHeight="1" x14ac:dyDescent="0.2">
      <c r="A64" s="3"/>
      <c r="B64" s="359"/>
      <c r="C64" s="359"/>
      <c r="D64" s="383"/>
      <c r="E64" s="333"/>
      <c r="F64" s="333"/>
      <c r="G64" s="391"/>
      <c r="H64" s="333"/>
      <c r="I64" s="208"/>
      <c r="J64" s="11"/>
      <c r="K64" s="11"/>
      <c r="L64" s="11"/>
      <c r="M64" s="334"/>
      <c r="N64" s="11"/>
      <c r="O64" s="333"/>
      <c r="P64" s="208"/>
      <c r="Q64" s="11"/>
      <c r="R64" s="402"/>
      <c r="S64" s="359"/>
      <c r="T64" s="208"/>
    </row>
    <row r="65" spans="1:20" ht="12.75" customHeight="1" x14ac:dyDescent="0.2">
      <c r="A65" s="3"/>
      <c r="B65" s="359"/>
      <c r="C65" s="359"/>
      <c r="D65" s="383"/>
      <c r="E65" s="333"/>
      <c r="F65" s="333"/>
      <c r="G65" s="391"/>
      <c r="H65" s="333"/>
      <c r="I65" s="208"/>
      <c r="J65" s="11"/>
      <c r="K65" s="11"/>
      <c r="L65" s="11"/>
      <c r="M65" s="334"/>
      <c r="N65" s="11"/>
      <c r="O65" s="333"/>
      <c r="P65" s="208"/>
      <c r="Q65" s="11"/>
      <c r="R65" s="402"/>
      <c r="S65" s="359"/>
      <c r="T65" s="208"/>
    </row>
    <row r="66" spans="1:20" ht="12.75" customHeight="1" x14ac:dyDescent="0.2">
      <c r="A66" s="3"/>
      <c r="B66" s="360"/>
      <c r="C66" s="360"/>
      <c r="D66" s="383"/>
      <c r="E66" s="333"/>
      <c r="F66" s="333"/>
      <c r="G66" s="391"/>
      <c r="H66" s="333"/>
      <c r="I66" s="208"/>
      <c r="J66" s="11"/>
      <c r="K66" s="11"/>
      <c r="L66" s="11"/>
      <c r="M66" s="334"/>
      <c r="N66" s="11"/>
      <c r="O66" s="333"/>
      <c r="P66" s="208"/>
      <c r="Q66" s="11"/>
      <c r="R66" s="402"/>
      <c r="S66" s="360"/>
      <c r="T66" s="208"/>
    </row>
    <row r="67" spans="1:20" ht="12.75" customHeight="1" x14ac:dyDescent="0.2">
      <c r="A67" s="3"/>
      <c r="B67" s="360"/>
      <c r="C67" s="360"/>
      <c r="D67" s="383"/>
      <c r="E67" s="333"/>
      <c r="F67" s="333"/>
      <c r="G67" s="391"/>
      <c r="H67" s="333"/>
      <c r="I67" s="208"/>
      <c r="J67" s="11"/>
      <c r="K67" s="11"/>
      <c r="L67" s="11"/>
      <c r="M67" s="334"/>
      <c r="N67" s="11"/>
      <c r="O67" s="333"/>
      <c r="P67" s="208"/>
      <c r="Q67" s="11"/>
      <c r="R67" s="208"/>
      <c r="S67" s="360"/>
      <c r="T67" s="208"/>
    </row>
    <row r="68" spans="1:20" ht="12.75" customHeight="1" x14ac:dyDescent="0.2">
      <c r="A68" s="3"/>
      <c r="B68" s="360"/>
      <c r="C68" s="360"/>
      <c r="D68" s="383"/>
      <c r="E68" s="333"/>
      <c r="F68" s="333"/>
      <c r="G68" s="391"/>
      <c r="H68" s="333"/>
      <c r="I68" s="208"/>
      <c r="J68" s="11"/>
      <c r="K68" s="11"/>
      <c r="L68" s="11"/>
      <c r="M68" s="334"/>
      <c r="N68" s="11"/>
      <c r="O68" s="333"/>
      <c r="P68" s="208"/>
      <c r="Q68" s="11"/>
      <c r="R68" s="208"/>
      <c r="S68" s="360"/>
      <c r="T68" s="208"/>
    </row>
    <row r="69" spans="1:20" ht="12.75" customHeight="1" x14ac:dyDescent="0.2">
      <c r="A69" s="3"/>
      <c r="B69" s="360"/>
      <c r="C69" s="360"/>
      <c r="D69" s="383"/>
      <c r="E69" s="333"/>
      <c r="F69" s="333"/>
      <c r="G69" s="391"/>
      <c r="H69" s="333"/>
      <c r="I69" s="208"/>
      <c r="J69" s="11"/>
      <c r="K69" s="11"/>
      <c r="L69" s="11"/>
      <c r="M69" s="334"/>
      <c r="N69" s="11"/>
      <c r="O69" s="333"/>
      <c r="P69" s="208"/>
      <c r="Q69" s="11"/>
      <c r="R69" s="208"/>
      <c r="S69" s="360"/>
      <c r="T69" s="208"/>
    </row>
    <row r="70" spans="1:20" ht="12.75" customHeight="1" x14ac:dyDescent="0.2">
      <c r="A70" s="3"/>
      <c r="B70" s="360"/>
      <c r="C70" s="360"/>
      <c r="D70" s="383"/>
      <c r="E70" s="333"/>
      <c r="F70" s="333"/>
      <c r="G70" s="391"/>
      <c r="H70" s="333"/>
      <c r="I70" s="208"/>
      <c r="J70" s="11"/>
      <c r="K70" s="11"/>
      <c r="L70" s="11"/>
      <c r="M70" s="334"/>
      <c r="N70" s="11"/>
      <c r="O70" s="333"/>
      <c r="P70" s="208"/>
      <c r="Q70" s="11"/>
      <c r="R70" s="208"/>
      <c r="S70" s="360"/>
      <c r="T70" s="208"/>
    </row>
    <row r="71" spans="1:20" ht="12.75" customHeight="1" x14ac:dyDescent="0.2">
      <c r="A71" s="3"/>
      <c r="B71" s="360"/>
      <c r="C71" s="360"/>
      <c r="D71" s="383"/>
      <c r="E71" s="333"/>
      <c r="F71" s="333"/>
      <c r="G71" s="391"/>
      <c r="H71" s="333"/>
      <c r="I71" s="208"/>
      <c r="J71" s="11"/>
      <c r="K71" s="11"/>
      <c r="L71" s="11"/>
      <c r="M71" s="334"/>
      <c r="N71" s="11"/>
      <c r="O71" s="333"/>
      <c r="P71" s="208"/>
      <c r="Q71" s="11"/>
      <c r="R71" s="208"/>
      <c r="S71" s="360"/>
      <c r="T71" s="208"/>
    </row>
    <row r="72" spans="1:20" ht="12.75" customHeight="1" x14ac:dyDescent="0.2">
      <c r="A72" s="3"/>
      <c r="B72" s="360"/>
      <c r="C72" s="360"/>
      <c r="D72" s="383"/>
      <c r="E72" s="333"/>
      <c r="F72" s="333"/>
      <c r="G72" s="391"/>
      <c r="H72" s="333"/>
      <c r="I72" s="208"/>
      <c r="J72" s="11"/>
      <c r="K72" s="11"/>
      <c r="L72" s="11"/>
      <c r="M72" s="334"/>
      <c r="N72" s="11"/>
      <c r="O72" s="333"/>
      <c r="P72" s="208"/>
      <c r="Q72" s="11"/>
      <c r="R72" s="208"/>
      <c r="S72" s="360"/>
      <c r="T72" s="208"/>
    </row>
    <row r="73" spans="1:20" ht="12.75" customHeight="1" x14ac:dyDescent="0.2">
      <c r="A73" s="3"/>
      <c r="B73" s="360"/>
      <c r="C73" s="360"/>
      <c r="D73" s="383"/>
      <c r="E73" s="333"/>
      <c r="F73" s="333"/>
      <c r="G73" s="391"/>
      <c r="H73" s="333"/>
      <c r="I73" s="208"/>
      <c r="J73" s="11"/>
      <c r="K73" s="11"/>
      <c r="L73" s="11"/>
      <c r="M73" s="334"/>
      <c r="N73" s="11"/>
      <c r="O73" s="333"/>
      <c r="P73" s="208"/>
      <c r="Q73" s="11"/>
      <c r="R73" s="208"/>
      <c r="S73" s="360"/>
      <c r="T73" s="208"/>
    </row>
    <row r="74" spans="1:20" ht="12.75" customHeight="1" x14ac:dyDescent="0.2">
      <c r="A74" s="3"/>
      <c r="B74" s="360"/>
      <c r="C74" s="360"/>
      <c r="D74" s="383"/>
      <c r="E74" s="333"/>
      <c r="F74" s="333"/>
      <c r="G74" s="391"/>
      <c r="H74" s="333"/>
      <c r="I74" s="208"/>
      <c r="J74" s="11"/>
      <c r="K74" s="11"/>
      <c r="L74" s="11"/>
      <c r="M74" s="334"/>
      <c r="N74" s="11"/>
      <c r="O74" s="333"/>
      <c r="P74" s="208"/>
      <c r="Q74" s="11"/>
      <c r="R74" s="208"/>
      <c r="S74" s="360"/>
      <c r="T74" s="208"/>
    </row>
    <row r="75" spans="1:20" ht="12.75" customHeight="1" x14ac:dyDescent="0.2">
      <c r="B75" s="361"/>
      <c r="C75" s="361"/>
      <c r="D75" s="383"/>
      <c r="E75" s="333"/>
      <c r="F75" s="333"/>
      <c r="G75" s="391"/>
      <c r="H75" s="333"/>
      <c r="I75" s="208"/>
      <c r="J75" s="11"/>
      <c r="K75" s="11"/>
      <c r="L75" s="11"/>
      <c r="M75" s="334"/>
      <c r="N75" s="11"/>
      <c r="O75" s="333"/>
      <c r="P75" s="208"/>
      <c r="Q75" s="11"/>
      <c r="R75" s="208"/>
      <c r="S75" s="361"/>
      <c r="T75" s="208"/>
    </row>
    <row r="76" spans="1:20" ht="12.75" customHeight="1" x14ac:dyDescent="0.2">
      <c r="B76" s="361"/>
      <c r="C76" s="361"/>
      <c r="D76" s="384"/>
      <c r="E76" s="333"/>
      <c r="F76" s="335"/>
      <c r="G76" s="208"/>
      <c r="H76" s="333"/>
      <c r="I76" s="208"/>
      <c r="J76" s="11"/>
      <c r="K76" s="11"/>
      <c r="L76" s="11"/>
      <c r="M76" s="334"/>
      <c r="N76" s="11"/>
      <c r="O76" s="333"/>
      <c r="P76" s="208"/>
      <c r="Q76" s="11"/>
      <c r="R76" s="208"/>
      <c r="S76" s="361"/>
      <c r="T76" s="208"/>
    </row>
    <row r="77" spans="1:20" ht="12.75" customHeight="1" x14ac:dyDescent="0.2">
      <c r="B77" s="361"/>
      <c r="C77" s="361"/>
      <c r="D77" s="373"/>
      <c r="E77" s="17"/>
      <c r="F77" s="17"/>
      <c r="M77" s="273"/>
      <c r="N77" s="291"/>
      <c r="O77" s="17"/>
    </row>
    <row r="78" spans="1:20" ht="12.75" customHeight="1" x14ac:dyDescent="0.2">
      <c r="B78" s="385"/>
      <c r="C78" s="385"/>
      <c r="D78" s="373"/>
      <c r="E78" s="17"/>
      <c r="F78" s="17"/>
      <c r="M78" s="273"/>
      <c r="N78" s="269"/>
      <c r="O78" s="17"/>
    </row>
    <row r="79" spans="1:20" ht="12.75" customHeight="1" x14ac:dyDescent="0.2">
      <c r="B79" s="385"/>
      <c r="C79" s="385"/>
      <c r="D79" s="373"/>
      <c r="E79" s="17"/>
      <c r="F79" s="17"/>
      <c r="M79" s="273"/>
      <c r="N79" s="269"/>
      <c r="O79" s="17"/>
    </row>
    <row r="80" spans="1:20" ht="12.75" customHeight="1" x14ac:dyDescent="0.2">
      <c r="B80" s="385"/>
      <c r="C80" s="385"/>
      <c r="D80" s="373"/>
      <c r="E80" s="17"/>
      <c r="F80" s="17"/>
      <c r="M80" s="273"/>
      <c r="N80" s="269"/>
      <c r="O80" s="17"/>
    </row>
    <row r="81" spans="2:15" ht="12.75" customHeight="1" x14ac:dyDescent="0.2">
      <c r="B81" s="385"/>
      <c r="C81" s="385"/>
      <c r="D81" s="373"/>
      <c r="E81" s="17"/>
      <c r="F81" s="17"/>
      <c r="M81" s="273"/>
      <c r="N81" s="269"/>
      <c r="O81" s="17"/>
    </row>
    <row r="82" spans="2:15" ht="12.75" customHeight="1" x14ac:dyDescent="0.2">
      <c r="B82" s="385"/>
      <c r="C82" s="385"/>
      <c r="D82" s="373"/>
      <c r="E82" s="17"/>
      <c r="F82" s="17"/>
      <c r="M82" s="273"/>
      <c r="N82" s="269"/>
      <c r="O82" s="17"/>
    </row>
    <row r="83" spans="2:15" ht="12.75" customHeight="1" x14ac:dyDescent="0.2">
      <c r="B83" s="385"/>
      <c r="C83" s="385"/>
      <c r="D83" s="373"/>
      <c r="E83" s="17"/>
      <c r="F83" s="17"/>
      <c r="M83" s="273"/>
      <c r="N83" s="269"/>
      <c r="O83" s="17"/>
    </row>
    <row r="84" spans="2:15" ht="12.75" customHeight="1" x14ac:dyDescent="0.2">
      <c r="B84" s="385"/>
      <c r="C84" s="385"/>
      <c r="D84" s="373"/>
      <c r="E84" s="17"/>
      <c r="F84" s="17"/>
      <c r="M84" s="273"/>
      <c r="N84" s="269"/>
      <c r="O84" s="17"/>
    </row>
    <row r="85" spans="2:15" ht="12.75" customHeight="1" x14ac:dyDescent="0.2">
      <c r="B85" s="385"/>
      <c r="C85" s="385"/>
      <c r="D85" s="373"/>
      <c r="E85" s="17"/>
      <c r="F85" s="17"/>
      <c r="M85" s="273"/>
      <c r="N85" s="269"/>
      <c r="O85" s="17"/>
    </row>
    <row r="86" spans="2:15" ht="12.75" customHeight="1" x14ac:dyDescent="0.2">
      <c r="B86" s="385"/>
      <c r="C86" s="385"/>
      <c r="D86" s="373"/>
      <c r="E86" s="17"/>
      <c r="F86" s="17"/>
      <c r="M86" s="273"/>
      <c r="N86" s="269"/>
      <c r="O86" s="17"/>
    </row>
    <row r="87" spans="2:15" ht="12.75" customHeight="1" x14ac:dyDescent="0.2">
      <c r="B87" s="385"/>
      <c r="C87" s="385"/>
      <c r="D87" s="373"/>
      <c r="E87" s="17"/>
      <c r="F87" s="17"/>
      <c r="M87" s="273"/>
      <c r="N87" s="269"/>
      <c r="O87" s="17"/>
    </row>
    <row r="88" spans="2:15" ht="12.75" customHeight="1" x14ac:dyDescent="0.2">
      <c r="B88" s="385"/>
      <c r="C88" s="385"/>
      <c r="D88" s="373"/>
      <c r="E88" s="17"/>
      <c r="F88" s="17"/>
      <c r="M88" s="273"/>
      <c r="N88" s="269"/>
      <c r="O88" s="17"/>
    </row>
    <row r="89" spans="2:15" ht="12.75" customHeight="1" x14ac:dyDescent="0.2">
      <c r="B89" s="385"/>
      <c r="C89" s="385"/>
      <c r="D89" s="373"/>
      <c r="E89" s="17"/>
      <c r="F89" s="17"/>
      <c r="M89" s="273"/>
      <c r="N89" s="269"/>
      <c r="O89" s="17"/>
    </row>
    <row r="90" spans="2:15" ht="12.75" customHeight="1" x14ac:dyDescent="0.2">
      <c r="B90" s="385"/>
      <c r="C90" s="385"/>
      <c r="D90" s="373"/>
      <c r="E90" s="17"/>
      <c r="F90" s="17"/>
      <c r="M90" s="273"/>
      <c r="N90" s="269"/>
      <c r="O90" s="17"/>
    </row>
    <row r="91" spans="2:15" ht="12.75" customHeight="1" x14ac:dyDescent="0.2">
      <c r="B91" s="385"/>
      <c r="C91" s="385"/>
      <c r="D91" s="373"/>
      <c r="E91" s="17"/>
      <c r="F91" s="17"/>
      <c r="M91" s="273"/>
      <c r="N91" s="269"/>
      <c r="O91" s="17"/>
    </row>
    <row r="92" spans="2:15" ht="12.75" customHeight="1" x14ac:dyDescent="0.2">
      <c r="B92" s="385"/>
      <c r="C92" s="385"/>
      <c r="D92" s="373"/>
      <c r="E92" s="17"/>
      <c r="F92" s="17"/>
      <c r="M92" s="273"/>
      <c r="N92" s="269"/>
      <c r="O92" s="17"/>
    </row>
    <row r="93" spans="2:15" ht="12.75" customHeight="1" x14ac:dyDescent="0.2">
      <c r="B93" s="385"/>
      <c r="C93" s="385"/>
      <c r="D93" s="373"/>
      <c r="E93" s="17"/>
      <c r="F93" s="17"/>
      <c r="M93" s="273"/>
      <c r="N93" s="269"/>
      <c r="O93" s="17"/>
    </row>
    <row r="94" spans="2:15" ht="12.75" customHeight="1" x14ac:dyDescent="0.2">
      <c r="B94" s="385"/>
      <c r="C94" s="385"/>
      <c r="D94" s="373"/>
      <c r="E94" s="17"/>
      <c r="F94" s="17"/>
      <c r="M94" s="273"/>
      <c r="N94" s="269"/>
      <c r="O94" s="17"/>
    </row>
    <row r="95" spans="2:15" ht="12.75" customHeight="1" x14ac:dyDescent="0.2">
      <c r="B95" s="385"/>
      <c r="C95" s="385"/>
      <c r="D95" s="373"/>
      <c r="E95" s="17"/>
      <c r="F95" s="17"/>
      <c r="M95" s="273"/>
      <c r="N95" s="269"/>
      <c r="O95" s="17"/>
    </row>
    <row r="96" spans="2:15" ht="12.75" customHeight="1" x14ac:dyDescent="0.2">
      <c r="B96" s="385"/>
      <c r="C96" s="385"/>
      <c r="D96" s="373"/>
      <c r="E96" s="17"/>
      <c r="F96" s="17"/>
      <c r="M96" s="273"/>
      <c r="N96" s="269"/>
      <c r="O96" s="17"/>
    </row>
    <row r="97" spans="2:15" ht="12.75" customHeight="1" x14ac:dyDescent="0.2">
      <c r="B97" s="385"/>
      <c r="C97" s="385"/>
      <c r="D97" s="373"/>
      <c r="E97" s="17"/>
      <c r="F97" s="17"/>
      <c r="M97" s="273"/>
      <c r="N97" s="269"/>
      <c r="O97" s="17"/>
    </row>
    <row r="98" spans="2:15" ht="12.75" customHeight="1" x14ac:dyDescent="0.2">
      <c r="B98" s="385"/>
      <c r="C98" s="385"/>
      <c r="D98" s="373"/>
      <c r="E98" s="17"/>
      <c r="F98" s="17"/>
      <c r="M98" s="273"/>
      <c r="N98" s="269"/>
      <c r="O98" s="17"/>
    </row>
    <row r="99" spans="2:15" ht="12.75" customHeight="1" x14ac:dyDescent="0.2">
      <c r="B99" s="385"/>
      <c r="C99" s="385"/>
      <c r="D99" s="373"/>
      <c r="E99" s="17"/>
      <c r="F99" s="17"/>
      <c r="M99" s="273"/>
      <c r="N99" s="269"/>
      <c r="O99" s="17"/>
    </row>
    <row r="100" spans="2:15" ht="12.75" customHeight="1" x14ac:dyDescent="0.2">
      <c r="B100" s="385"/>
      <c r="C100" s="385"/>
      <c r="D100" s="373"/>
      <c r="E100" s="17"/>
      <c r="F100" s="17"/>
      <c r="M100" s="273"/>
      <c r="N100" s="269"/>
      <c r="O100" s="17"/>
    </row>
    <row r="101" spans="2:15" ht="12.75" customHeight="1" x14ac:dyDescent="0.2">
      <c r="B101" s="385"/>
      <c r="C101" s="385"/>
      <c r="D101" s="373"/>
      <c r="E101" s="17"/>
      <c r="F101" s="17"/>
      <c r="M101" s="273"/>
      <c r="N101" s="269"/>
      <c r="O101" s="17"/>
    </row>
    <row r="102" spans="2:15" ht="12.75" customHeight="1" x14ac:dyDescent="0.2">
      <c r="B102" s="385"/>
      <c r="C102" s="385"/>
      <c r="D102" s="373"/>
      <c r="E102" s="17"/>
      <c r="F102" s="17"/>
      <c r="M102" s="273"/>
      <c r="N102" s="269"/>
      <c r="O102" s="17"/>
    </row>
    <row r="103" spans="2:15" ht="12.75" customHeight="1" x14ac:dyDescent="0.2">
      <c r="B103" s="385"/>
      <c r="C103" s="385"/>
      <c r="D103" s="373"/>
      <c r="E103" s="17"/>
      <c r="F103" s="17"/>
      <c r="M103" s="273"/>
      <c r="N103" s="269"/>
      <c r="O103" s="17"/>
    </row>
    <row r="104" spans="2:15" ht="12.75" customHeight="1" x14ac:dyDescent="0.2">
      <c r="B104" s="385"/>
      <c r="C104" s="385"/>
      <c r="D104" s="373"/>
      <c r="E104" s="17"/>
      <c r="F104" s="17"/>
      <c r="M104" s="273"/>
      <c r="N104" s="269"/>
      <c r="O104" s="17"/>
    </row>
    <row r="105" spans="2:15" ht="12.75" customHeight="1" x14ac:dyDescent="0.2">
      <c r="B105" s="385"/>
      <c r="C105" s="385"/>
      <c r="D105" s="373"/>
      <c r="E105" s="17"/>
      <c r="F105" s="17"/>
      <c r="M105" s="273"/>
      <c r="N105" s="269"/>
      <c r="O105" s="17"/>
    </row>
    <row r="106" spans="2:15" ht="12.75" customHeight="1" x14ac:dyDescent="0.2">
      <c r="B106" s="385"/>
      <c r="C106" s="385"/>
      <c r="D106" s="373"/>
      <c r="E106" s="17"/>
      <c r="F106" s="17"/>
      <c r="M106" s="273"/>
      <c r="N106" s="269"/>
      <c r="O106" s="17"/>
    </row>
    <row r="107" spans="2:15" ht="12.75" customHeight="1" x14ac:dyDescent="0.2">
      <c r="B107" s="385"/>
      <c r="C107" s="385"/>
      <c r="D107" s="373"/>
      <c r="E107" s="17"/>
      <c r="F107" s="17"/>
      <c r="M107" s="273"/>
      <c r="N107" s="269"/>
      <c r="O107" s="17"/>
    </row>
    <row r="108" spans="2:15" ht="12.75" customHeight="1" x14ac:dyDescent="0.2">
      <c r="B108" s="385"/>
      <c r="C108" s="385"/>
      <c r="D108" s="373"/>
      <c r="E108" s="17"/>
      <c r="F108" s="17"/>
      <c r="M108" s="273"/>
      <c r="N108" s="269"/>
      <c r="O108" s="17"/>
    </row>
    <row r="109" spans="2:15" ht="12.75" customHeight="1" x14ac:dyDescent="0.2">
      <c r="B109" s="385"/>
      <c r="C109" s="385"/>
      <c r="D109" s="373"/>
      <c r="E109" s="17"/>
      <c r="F109" s="17"/>
      <c r="M109" s="273"/>
      <c r="N109" s="269"/>
      <c r="O109" s="17"/>
    </row>
    <row r="110" spans="2:15" ht="12.75" customHeight="1" x14ac:dyDescent="0.2">
      <c r="B110" s="385"/>
      <c r="C110" s="385"/>
      <c r="D110" s="373"/>
      <c r="E110" s="17"/>
      <c r="F110" s="17"/>
      <c r="M110" s="273"/>
      <c r="N110" s="269"/>
      <c r="O110" s="17"/>
    </row>
    <row r="111" spans="2:15" ht="12.75" customHeight="1" x14ac:dyDescent="0.2">
      <c r="B111" s="385"/>
      <c r="C111" s="385"/>
      <c r="D111" s="373"/>
      <c r="E111" s="17"/>
      <c r="F111" s="17"/>
      <c r="M111" s="273"/>
      <c r="N111" s="269"/>
      <c r="O111" s="17"/>
    </row>
    <row r="112" spans="2:15" ht="12.75" customHeight="1" x14ac:dyDescent="0.2">
      <c r="B112" s="385"/>
      <c r="C112" s="385"/>
      <c r="D112" s="373"/>
      <c r="E112" s="17"/>
      <c r="F112" s="17"/>
      <c r="M112" s="273"/>
      <c r="N112" s="269"/>
      <c r="O112" s="17"/>
    </row>
    <row r="113" spans="2:15" ht="12.75" customHeight="1" x14ac:dyDescent="0.2">
      <c r="B113" s="385"/>
      <c r="C113" s="385"/>
      <c r="D113" s="373"/>
      <c r="E113" s="17"/>
      <c r="F113" s="17"/>
      <c r="M113" s="273"/>
      <c r="N113" s="269"/>
      <c r="O113" s="17"/>
    </row>
    <row r="114" spans="2:15" ht="12.75" customHeight="1" x14ac:dyDescent="0.2">
      <c r="B114" s="385"/>
      <c r="C114" s="385"/>
      <c r="D114" s="373"/>
      <c r="E114" s="17"/>
      <c r="F114" s="17"/>
      <c r="M114" s="273"/>
      <c r="N114" s="269"/>
      <c r="O114" s="17"/>
    </row>
    <row r="115" spans="2:15" ht="12.75" customHeight="1" x14ac:dyDescent="0.2">
      <c r="B115" s="385"/>
      <c r="C115" s="385"/>
      <c r="D115" s="373"/>
      <c r="E115" s="17"/>
      <c r="F115" s="17"/>
      <c r="M115" s="273"/>
      <c r="N115" s="269"/>
      <c r="O115" s="17"/>
    </row>
    <row r="116" spans="2:15" ht="12.75" customHeight="1" x14ac:dyDescent="0.2">
      <c r="B116" s="385"/>
      <c r="C116" s="385"/>
      <c r="D116" s="373"/>
      <c r="E116" s="17"/>
      <c r="F116" s="17"/>
      <c r="M116" s="273"/>
      <c r="N116" s="269"/>
      <c r="O116" s="17"/>
    </row>
    <row r="117" spans="2:15" ht="12.75" customHeight="1" x14ac:dyDescent="0.2">
      <c r="B117" s="385"/>
      <c r="C117" s="385"/>
      <c r="D117" s="373"/>
      <c r="E117" s="17"/>
      <c r="F117" s="17"/>
      <c r="M117" s="273"/>
      <c r="N117" s="269"/>
      <c r="O117" s="17"/>
    </row>
    <row r="118" spans="2:15" ht="12.75" customHeight="1" x14ac:dyDescent="0.2">
      <c r="B118" s="385"/>
      <c r="C118" s="385"/>
      <c r="D118" s="373"/>
      <c r="E118" s="17"/>
      <c r="F118" s="17"/>
      <c r="M118" s="273"/>
      <c r="N118" s="269"/>
      <c r="O118" s="17"/>
    </row>
    <row r="119" spans="2:15" ht="12.75" customHeight="1" x14ac:dyDescent="0.2">
      <c r="B119" s="385"/>
      <c r="C119" s="385"/>
      <c r="D119" s="373"/>
      <c r="E119" s="17"/>
      <c r="F119" s="17"/>
      <c r="M119" s="273"/>
      <c r="N119" s="269"/>
      <c r="O119" s="17"/>
    </row>
    <row r="120" spans="2:15" ht="12.75" customHeight="1" x14ac:dyDescent="0.2">
      <c r="B120" s="385"/>
      <c r="C120" s="385"/>
      <c r="D120" s="373"/>
      <c r="E120" s="17"/>
      <c r="F120" s="17"/>
      <c r="M120" s="273"/>
      <c r="N120" s="269"/>
      <c r="O120" s="17"/>
    </row>
    <row r="121" spans="2:15" ht="12.75" customHeight="1" x14ac:dyDescent="0.2">
      <c r="B121" s="385"/>
      <c r="C121" s="385"/>
      <c r="D121" s="373"/>
      <c r="E121" s="17"/>
      <c r="F121" s="17"/>
      <c r="M121" s="273"/>
      <c r="N121" s="269"/>
      <c r="O121" s="17"/>
    </row>
    <row r="122" spans="2:15" ht="12.75" customHeight="1" x14ac:dyDescent="0.2">
      <c r="B122" s="385"/>
      <c r="C122" s="385"/>
      <c r="D122" s="373"/>
      <c r="E122" s="17"/>
      <c r="F122" s="17"/>
      <c r="M122" s="273"/>
      <c r="N122" s="269"/>
      <c r="O122" s="17"/>
    </row>
    <row r="123" spans="2:15" ht="12.75" customHeight="1" x14ac:dyDescent="0.2">
      <c r="B123" s="385"/>
      <c r="C123" s="385"/>
      <c r="D123" s="373"/>
      <c r="E123" s="17"/>
      <c r="F123" s="17"/>
      <c r="M123" s="273"/>
      <c r="N123" s="269"/>
      <c r="O123" s="17"/>
    </row>
    <row r="124" spans="2:15" ht="12.75" customHeight="1" x14ac:dyDescent="0.2">
      <c r="B124" s="385"/>
      <c r="C124" s="385"/>
      <c r="D124" s="373"/>
      <c r="E124" s="17"/>
      <c r="F124" s="17"/>
      <c r="M124" s="273"/>
      <c r="N124" s="269"/>
      <c r="O124" s="17"/>
    </row>
    <row r="125" spans="2:15" ht="12.75" customHeight="1" x14ac:dyDescent="0.2">
      <c r="B125" s="385"/>
      <c r="C125" s="385"/>
      <c r="D125" s="373"/>
      <c r="E125" s="17"/>
      <c r="F125" s="17"/>
      <c r="M125" s="273"/>
      <c r="N125" s="269"/>
      <c r="O125" s="17"/>
    </row>
    <row r="126" spans="2:15" ht="12.75" customHeight="1" x14ac:dyDescent="0.2">
      <c r="B126" s="385"/>
      <c r="C126" s="385"/>
      <c r="D126" s="373"/>
      <c r="E126" s="17"/>
      <c r="F126" s="17"/>
      <c r="M126" s="273"/>
      <c r="N126" s="269"/>
      <c r="O126" s="17"/>
    </row>
    <row r="127" spans="2:15" ht="12.75" customHeight="1" x14ac:dyDescent="0.2">
      <c r="B127" s="385"/>
      <c r="C127" s="385"/>
      <c r="D127" s="373"/>
      <c r="E127" s="17"/>
      <c r="F127" s="17"/>
      <c r="M127" s="273"/>
      <c r="N127" s="269"/>
      <c r="O127" s="17"/>
    </row>
    <row r="128" spans="2:15" ht="12.75" customHeight="1" x14ac:dyDescent="0.2">
      <c r="B128" s="385"/>
      <c r="C128" s="385"/>
      <c r="D128" s="373"/>
      <c r="E128" s="17"/>
      <c r="F128" s="17"/>
      <c r="M128" s="273"/>
      <c r="N128" s="269"/>
      <c r="O128" s="17"/>
    </row>
    <row r="129" spans="2:15" ht="12.75" customHeight="1" x14ac:dyDescent="0.2">
      <c r="B129" s="385"/>
      <c r="C129" s="385"/>
      <c r="D129" s="373"/>
      <c r="E129" s="17"/>
      <c r="F129" s="17"/>
      <c r="M129" s="273"/>
      <c r="N129" s="269"/>
      <c r="O129" s="17"/>
    </row>
    <row r="130" spans="2:15" ht="12.75" customHeight="1" x14ac:dyDescent="0.2">
      <c r="B130" s="385"/>
      <c r="C130" s="385"/>
      <c r="D130" s="373"/>
      <c r="E130" s="17"/>
      <c r="F130" s="17"/>
      <c r="M130" s="273"/>
      <c r="N130" s="269"/>
      <c r="O130" s="17"/>
    </row>
    <row r="131" spans="2:15" ht="12.75" customHeight="1" x14ac:dyDescent="0.2">
      <c r="B131" s="385"/>
      <c r="C131" s="385"/>
      <c r="D131" s="373"/>
      <c r="E131" s="17"/>
      <c r="F131" s="17"/>
      <c r="M131" s="273"/>
      <c r="N131" s="269"/>
      <c r="O131" s="17"/>
    </row>
    <row r="132" spans="2:15" ht="12.75" customHeight="1" x14ac:dyDescent="0.2">
      <c r="B132" s="385"/>
      <c r="C132" s="385"/>
      <c r="D132" s="373"/>
      <c r="E132" s="17"/>
      <c r="F132" s="17"/>
      <c r="M132" s="273"/>
      <c r="N132" s="269"/>
      <c r="O132" s="17"/>
    </row>
    <row r="133" spans="2:15" ht="12.75" customHeight="1" x14ac:dyDescent="0.2">
      <c r="B133" s="385"/>
      <c r="C133" s="385"/>
      <c r="D133" s="373"/>
      <c r="E133" s="17"/>
      <c r="F133" s="17"/>
      <c r="M133" s="273"/>
      <c r="N133" s="269"/>
      <c r="O133" s="17"/>
    </row>
    <row r="134" spans="2:15" ht="12.75" customHeight="1" x14ac:dyDescent="0.2">
      <c r="B134" s="385"/>
      <c r="C134" s="385"/>
      <c r="D134" s="373"/>
      <c r="E134" s="17"/>
      <c r="F134" s="17"/>
      <c r="M134" s="273"/>
      <c r="N134" s="269"/>
      <c r="O134" s="17"/>
    </row>
    <row r="135" spans="2:15" ht="12.75" customHeight="1" x14ac:dyDescent="0.2">
      <c r="B135" s="385"/>
      <c r="C135" s="385"/>
      <c r="D135" s="373"/>
      <c r="E135" s="17"/>
      <c r="F135" s="17"/>
      <c r="M135" s="273"/>
      <c r="N135" s="269"/>
      <c r="O135" s="17"/>
    </row>
    <row r="136" spans="2:15" ht="12.75" customHeight="1" x14ac:dyDescent="0.2">
      <c r="B136" s="385"/>
      <c r="C136" s="385"/>
      <c r="D136" s="373"/>
      <c r="E136" s="17"/>
      <c r="F136" s="17"/>
      <c r="M136" s="273"/>
      <c r="N136" s="269"/>
      <c r="O136" s="17"/>
    </row>
    <row r="137" spans="2:15" ht="12.75" customHeight="1" x14ac:dyDescent="0.2">
      <c r="B137" s="385"/>
      <c r="C137" s="385"/>
      <c r="D137" s="373"/>
      <c r="E137" s="17"/>
      <c r="F137" s="17"/>
      <c r="M137" s="273"/>
      <c r="N137" s="269"/>
      <c r="O137" s="17"/>
    </row>
    <row r="138" spans="2:15" ht="12.75" customHeight="1" x14ac:dyDescent="0.2">
      <c r="B138" s="385"/>
      <c r="C138" s="385"/>
      <c r="D138" s="373"/>
      <c r="E138" s="17"/>
      <c r="F138" s="17"/>
      <c r="M138" s="273"/>
      <c r="N138" s="269"/>
      <c r="O138" s="17"/>
    </row>
    <row r="139" spans="2:15" ht="12.75" customHeight="1" x14ac:dyDescent="0.2">
      <c r="B139" s="385"/>
      <c r="C139" s="385"/>
      <c r="D139" s="373"/>
      <c r="E139" s="17"/>
      <c r="F139" s="17"/>
      <c r="M139" s="273"/>
      <c r="N139" s="269"/>
      <c r="O139" s="17"/>
    </row>
    <row r="140" spans="2:15" ht="12.75" customHeight="1" x14ac:dyDescent="0.2">
      <c r="B140" s="385"/>
      <c r="C140" s="385"/>
      <c r="D140" s="373"/>
      <c r="E140" s="17"/>
      <c r="F140" s="17"/>
      <c r="M140" s="273"/>
      <c r="N140" s="269"/>
      <c r="O140" s="17"/>
    </row>
    <row r="141" spans="2:15" ht="12.75" customHeight="1" x14ac:dyDescent="0.2">
      <c r="B141" s="385"/>
      <c r="C141" s="385"/>
      <c r="D141" s="373"/>
      <c r="E141" s="17"/>
      <c r="F141" s="17"/>
      <c r="M141" s="273"/>
      <c r="N141" s="269"/>
      <c r="O141" s="17"/>
    </row>
    <row r="142" spans="2:15" ht="12.75" customHeight="1" x14ac:dyDescent="0.2">
      <c r="B142" s="385"/>
      <c r="C142" s="385"/>
      <c r="D142" s="373"/>
      <c r="E142" s="17"/>
      <c r="F142" s="17"/>
      <c r="M142" s="273"/>
      <c r="N142" s="269"/>
      <c r="O142" s="17"/>
    </row>
    <row r="143" spans="2:15" ht="12.75" customHeight="1" x14ac:dyDescent="0.2">
      <c r="B143" s="385"/>
      <c r="C143" s="385"/>
      <c r="D143" s="373"/>
      <c r="E143" s="17"/>
      <c r="F143" s="17"/>
      <c r="M143" s="273"/>
      <c r="N143" s="269"/>
      <c r="O143" s="17"/>
    </row>
    <row r="144" spans="2:15" ht="12.75" customHeight="1" x14ac:dyDescent="0.2">
      <c r="B144" s="385"/>
      <c r="C144" s="385"/>
      <c r="D144" s="373"/>
      <c r="E144" s="17"/>
      <c r="F144" s="17"/>
      <c r="M144" s="273"/>
      <c r="N144" s="269"/>
      <c r="O144" s="17"/>
    </row>
    <row r="145" spans="2:15" ht="12.75" customHeight="1" x14ac:dyDescent="0.2">
      <c r="B145" s="385"/>
      <c r="C145" s="385"/>
      <c r="D145" s="373"/>
      <c r="E145" s="17"/>
      <c r="F145" s="17"/>
      <c r="M145" s="273"/>
      <c r="N145" s="269"/>
      <c r="O145" s="17"/>
    </row>
    <row r="146" spans="2:15" ht="12.75" customHeight="1" x14ac:dyDescent="0.2">
      <c r="B146" s="385"/>
      <c r="C146" s="385"/>
      <c r="D146" s="373"/>
      <c r="E146" s="17"/>
      <c r="F146" s="17"/>
      <c r="M146" s="273"/>
      <c r="N146" s="269"/>
      <c r="O146" s="17"/>
    </row>
    <row r="147" spans="2:15" ht="12.75" customHeight="1" x14ac:dyDescent="0.2">
      <c r="B147" s="385"/>
      <c r="C147" s="385"/>
      <c r="D147" s="373"/>
      <c r="E147" s="17"/>
      <c r="F147" s="17"/>
      <c r="M147" s="273"/>
      <c r="N147" s="269"/>
      <c r="O147" s="17"/>
    </row>
    <row r="148" spans="2:15" ht="12.75" customHeight="1" x14ac:dyDescent="0.2">
      <c r="B148" s="385"/>
      <c r="C148" s="385"/>
      <c r="D148" s="373"/>
      <c r="E148" s="17"/>
      <c r="F148" s="17"/>
      <c r="M148" s="273"/>
      <c r="N148" s="269"/>
      <c r="O148" s="17"/>
    </row>
    <row r="149" spans="2:15" ht="12.75" customHeight="1" x14ac:dyDescent="0.2">
      <c r="B149" s="385"/>
      <c r="C149" s="385"/>
      <c r="D149" s="373"/>
      <c r="E149" s="17"/>
      <c r="F149" s="17"/>
      <c r="M149" s="273"/>
      <c r="N149" s="269"/>
      <c r="O149" s="17"/>
    </row>
    <row r="150" spans="2:15" ht="12.75" customHeight="1" x14ac:dyDescent="0.2">
      <c r="B150" s="385"/>
      <c r="C150" s="385"/>
      <c r="D150" s="373"/>
      <c r="E150" s="17"/>
      <c r="F150" s="17"/>
      <c r="M150" s="273"/>
      <c r="N150" s="269"/>
      <c r="O150" s="17"/>
    </row>
    <row r="151" spans="2:15" ht="12.75" customHeight="1" x14ac:dyDescent="0.2">
      <c r="B151" s="385"/>
      <c r="C151" s="385"/>
      <c r="D151" s="373"/>
      <c r="E151" s="17"/>
      <c r="F151" s="17"/>
      <c r="M151" s="273"/>
      <c r="N151" s="269"/>
      <c r="O151" s="17"/>
    </row>
    <row r="152" spans="2:15" ht="12.75" customHeight="1" x14ac:dyDescent="0.2">
      <c r="B152" s="385"/>
      <c r="C152" s="385"/>
      <c r="D152" s="373"/>
      <c r="E152" s="17"/>
      <c r="F152" s="17"/>
      <c r="M152" s="273"/>
      <c r="N152" s="269"/>
      <c r="O152" s="17"/>
    </row>
    <row r="153" spans="2:15" ht="12.75" customHeight="1" x14ac:dyDescent="0.2">
      <c r="B153" s="385"/>
      <c r="C153" s="385"/>
      <c r="D153" s="373"/>
      <c r="E153" s="17"/>
      <c r="F153" s="17"/>
      <c r="M153" s="273"/>
      <c r="N153" s="269"/>
      <c r="O153" s="17"/>
    </row>
    <row r="154" spans="2:15" ht="12.75" customHeight="1" x14ac:dyDescent="0.2">
      <c r="B154" s="385"/>
      <c r="C154" s="385"/>
      <c r="D154" s="373"/>
      <c r="E154" s="17"/>
      <c r="F154" s="17"/>
      <c r="M154" s="273"/>
      <c r="N154" s="269"/>
      <c r="O154" s="17"/>
    </row>
    <row r="155" spans="2:15" ht="12.75" customHeight="1" x14ac:dyDescent="0.2">
      <c r="B155" s="385"/>
      <c r="C155" s="385"/>
      <c r="D155" s="373"/>
      <c r="E155" s="17"/>
      <c r="F155" s="17"/>
      <c r="M155" s="273"/>
      <c r="N155" s="269"/>
      <c r="O155" s="17"/>
    </row>
    <row r="156" spans="2:15" ht="12.75" customHeight="1" x14ac:dyDescent="0.2">
      <c r="B156" s="385"/>
      <c r="C156" s="385"/>
      <c r="D156" s="373"/>
      <c r="E156" s="17"/>
      <c r="F156" s="17"/>
      <c r="M156" s="273"/>
      <c r="N156" s="269"/>
      <c r="O156" s="17"/>
    </row>
    <row r="157" spans="2:15" ht="12.75" customHeight="1" x14ac:dyDescent="0.2">
      <c r="B157" s="385"/>
      <c r="C157" s="385"/>
      <c r="D157" s="373"/>
      <c r="E157" s="17"/>
      <c r="F157" s="17"/>
      <c r="M157" s="273"/>
      <c r="N157" s="269"/>
      <c r="O157" s="17"/>
    </row>
    <row r="158" spans="2:15" ht="12.75" customHeight="1" x14ac:dyDescent="0.2">
      <c r="B158" s="385"/>
      <c r="C158" s="385"/>
      <c r="D158" s="373"/>
      <c r="E158" s="17"/>
      <c r="F158" s="17"/>
      <c r="M158" s="273"/>
      <c r="N158" s="269"/>
      <c r="O158" s="17"/>
    </row>
    <row r="159" spans="2:15" ht="12.75" customHeight="1" x14ac:dyDescent="0.2">
      <c r="B159" s="385"/>
      <c r="C159" s="385"/>
      <c r="D159" s="373"/>
      <c r="E159" s="17"/>
      <c r="F159" s="17"/>
      <c r="M159" s="273"/>
      <c r="N159" s="269"/>
      <c r="O159" s="17"/>
    </row>
    <row r="160" spans="2:15" ht="12.75" customHeight="1" x14ac:dyDescent="0.2">
      <c r="B160" s="385"/>
      <c r="C160" s="385"/>
      <c r="D160" s="373"/>
      <c r="E160" s="17"/>
      <c r="F160" s="17"/>
      <c r="M160" s="273"/>
      <c r="N160" s="269"/>
      <c r="O160" s="17"/>
    </row>
    <row r="161" spans="2:15" ht="12.75" customHeight="1" x14ac:dyDescent="0.2">
      <c r="B161" s="385"/>
      <c r="C161" s="385"/>
      <c r="D161" s="373"/>
      <c r="E161" s="17"/>
      <c r="F161" s="17"/>
      <c r="M161" s="273"/>
      <c r="N161" s="269"/>
      <c r="O161" s="17"/>
    </row>
    <row r="162" spans="2:15" ht="12.75" customHeight="1" x14ac:dyDescent="0.2">
      <c r="B162" s="385"/>
      <c r="C162" s="385"/>
      <c r="D162" s="373"/>
      <c r="E162" s="17"/>
      <c r="F162" s="17"/>
      <c r="M162" s="273"/>
      <c r="N162" s="269"/>
      <c r="O162" s="17"/>
    </row>
    <row r="163" spans="2:15" ht="12.75" customHeight="1" x14ac:dyDescent="0.2">
      <c r="B163" s="385"/>
      <c r="C163" s="385"/>
      <c r="D163" s="373"/>
      <c r="E163" s="17"/>
      <c r="F163" s="17"/>
      <c r="M163" s="273"/>
      <c r="N163" s="269"/>
      <c r="O163" s="17"/>
    </row>
    <row r="164" spans="2:15" ht="12.75" customHeight="1" x14ac:dyDescent="0.2">
      <c r="B164" s="385"/>
      <c r="C164" s="385"/>
      <c r="D164" s="373"/>
      <c r="E164" s="17"/>
      <c r="F164" s="17"/>
      <c r="M164" s="273"/>
      <c r="N164" s="269"/>
      <c r="O164" s="17"/>
    </row>
    <row r="165" spans="2:15" ht="12.75" customHeight="1" x14ac:dyDescent="0.2">
      <c r="B165" s="385"/>
      <c r="C165" s="385"/>
      <c r="D165" s="373"/>
      <c r="E165" s="17"/>
      <c r="F165" s="17"/>
      <c r="M165" s="273"/>
      <c r="N165" s="269"/>
      <c r="O165" s="17"/>
    </row>
    <row r="166" spans="2:15" ht="12.75" customHeight="1" x14ac:dyDescent="0.2">
      <c r="B166" s="385"/>
      <c r="C166" s="385"/>
      <c r="D166" s="373"/>
      <c r="E166" s="17"/>
      <c r="F166" s="17"/>
      <c r="M166" s="273"/>
      <c r="N166" s="269"/>
      <c r="O166" s="17"/>
    </row>
    <row r="167" spans="2:15" ht="12.75" customHeight="1" x14ac:dyDescent="0.2">
      <c r="B167" s="385"/>
      <c r="C167" s="385"/>
      <c r="D167" s="373"/>
      <c r="E167" s="17"/>
      <c r="F167" s="17"/>
      <c r="M167" s="273"/>
      <c r="N167" s="269"/>
      <c r="O167" s="17"/>
    </row>
    <row r="168" spans="2:15" ht="12.75" customHeight="1" x14ac:dyDescent="0.2">
      <c r="B168" s="385"/>
      <c r="C168" s="385"/>
      <c r="D168" s="373"/>
      <c r="E168" s="17"/>
      <c r="F168" s="17"/>
      <c r="M168" s="273"/>
      <c r="N168" s="269"/>
      <c r="O168" s="17"/>
    </row>
    <row r="169" spans="2:15" ht="12.75" customHeight="1" x14ac:dyDescent="0.2">
      <c r="B169" s="385"/>
      <c r="C169" s="385"/>
      <c r="D169" s="373"/>
      <c r="E169" s="17"/>
      <c r="F169" s="17"/>
      <c r="M169" s="273"/>
      <c r="N169" s="269"/>
      <c r="O169" s="17"/>
    </row>
    <row r="170" spans="2:15" ht="12.75" customHeight="1" x14ac:dyDescent="0.2">
      <c r="B170" s="385"/>
      <c r="C170" s="385"/>
      <c r="D170" s="373"/>
      <c r="E170" s="17"/>
      <c r="F170" s="17"/>
      <c r="M170" s="273"/>
      <c r="N170" s="269"/>
      <c r="O170" s="17"/>
    </row>
    <row r="171" spans="2:15" ht="12.75" customHeight="1" x14ac:dyDescent="0.2">
      <c r="B171" s="385"/>
      <c r="C171" s="385"/>
      <c r="D171" s="373"/>
      <c r="E171" s="17"/>
      <c r="F171" s="17"/>
      <c r="M171" s="273"/>
      <c r="N171" s="269"/>
      <c r="O171" s="17"/>
    </row>
    <row r="172" spans="2:15" ht="12.75" customHeight="1" x14ac:dyDescent="0.2">
      <c r="B172" s="385"/>
      <c r="C172" s="385"/>
      <c r="D172" s="373"/>
      <c r="E172" s="17"/>
      <c r="F172" s="17"/>
      <c r="M172" s="273"/>
      <c r="N172" s="269"/>
      <c r="O172" s="17"/>
    </row>
    <row r="173" spans="2:15" ht="12.75" customHeight="1" x14ac:dyDescent="0.2">
      <c r="B173" s="385"/>
      <c r="C173" s="385"/>
      <c r="D173" s="373"/>
      <c r="E173" s="17"/>
      <c r="F173" s="17"/>
      <c r="M173" s="273"/>
      <c r="N173" s="269"/>
      <c r="O173" s="17"/>
    </row>
    <row r="174" spans="2:15" ht="12.75" customHeight="1" x14ac:dyDescent="0.2">
      <c r="B174" s="385"/>
      <c r="C174" s="385"/>
      <c r="D174" s="373"/>
      <c r="E174" s="17"/>
      <c r="F174" s="17"/>
      <c r="M174" s="273"/>
      <c r="N174" s="269"/>
      <c r="O174" s="17"/>
    </row>
    <row r="175" spans="2:15" ht="12.75" customHeight="1" x14ac:dyDescent="0.2">
      <c r="B175" s="385"/>
      <c r="C175" s="385"/>
      <c r="D175" s="373"/>
      <c r="E175" s="17"/>
      <c r="F175" s="17"/>
      <c r="M175" s="273"/>
      <c r="N175" s="269"/>
      <c r="O175" s="17"/>
    </row>
    <row r="176" spans="2:15" ht="12.75" customHeight="1" x14ac:dyDescent="0.2">
      <c r="B176" s="385"/>
      <c r="C176" s="385"/>
      <c r="D176" s="373"/>
      <c r="E176" s="17"/>
      <c r="F176" s="17"/>
      <c r="M176" s="273"/>
      <c r="N176" s="269"/>
      <c r="O176" s="17"/>
    </row>
    <row r="177" spans="2:15" ht="12.75" customHeight="1" x14ac:dyDescent="0.2">
      <c r="B177" s="385"/>
      <c r="C177" s="385"/>
      <c r="D177" s="373"/>
      <c r="E177" s="17"/>
      <c r="F177" s="17"/>
      <c r="M177" s="273"/>
      <c r="N177" s="269"/>
      <c r="O177" s="17"/>
    </row>
    <row r="178" spans="2:15" ht="12.75" customHeight="1" x14ac:dyDescent="0.2">
      <c r="B178" s="385"/>
      <c r="C178" s="385"/>
      <c r="D178" s="373"/>
      <c r="E178" s="17"/>
      <c r="F178" s="17"/>
      <c r="M178" s="273"/>
      <c r="N178" s="269"/>
      <c r="O178" s="17"/>
    </row>
    <row r="179" spans="2:15" ht="12.75" customHeight="1" x14ac:dyDescent="0.2">
      <c r="B179" s="385"/>
      <c r="C179" s="385"/>
      <c r="D179" s="373"/>
      <c r="E179" s="17"/>
      <c r="F179" s="17"/>
      <c r="M179" s="273"/>
      <c r="N179" s="269"/>
      <c r="O179" s="17"/>
    </row>
    <row r="180" spans="2:15" ht="12.75" customHeight="1" x14ac:dyDescent="0.2">
      <c r="B180" s="385"/>
      <c r="C180" s="385"/>
      <c r="D180" s="373"/>
      <c r="E180" s="17"/>
      <c r="F180" s="17"/>
      <c r="M180" s="273"/>
      <c r="N180" s="269"/>
      <c r="O180" s="17"/>
    </row>
    <row r="181" spans="2:15" ht="12.75" customHeight="1" x14ac:dyDescent="0.2">
      <c r="B181" s="385"/>
      <c r="C181" s="385"/>
      <c r="D181" s="373"/>
      <c r="E181" s="17"/>
      <c r="F181" s="17"/>
      <c r="M181" s="273"/>
      <c r="N181" s="269"/>
      <c r="O181" s="17"/>
    </row>
    <row r="182" spans="2:15" ht="12.75" customHeight="1" x14ac:dyDescent="0.2">
      <c r="B182" s="385"/>
      <c r="C182" s="385"/>
      <c r="D182" s="373"/>
      <c r="E182" s="17"/>
      <c r="F182" s="17"/>
      <c r="M182" s="273"/>
      <c r="N182" s="269"/>
      <c r="O182" s="17"/>
    </row>
    <row r="183" spans="2:15" ht="12.75" customHeight="1" x14ac:dyDescent="0.2">
      <c r="B183" s="385"/>
      <c r="C183" s="385"/>
      <c r="D183" s="373"/>
      <c r="E183" s="17"/>
      <c r="F183" s="17"/>
      <c r="M183" s="273"/>
      <c r="N183" s="269"/>
      <c r="O183" s="17"/>
    </row>
    <row r="184" spans="2:15" ht="12.75" customHeight="1" x14ac:dyDescent="0.2">
      <c r="B184" s="385"/>
      <c r="C184" s="385"/>
      <c r="D184" s="373"/>
      <c r="E184" s="17"/>
      <c r="F184" s="17"/>
      <c r="M184" s="273"/>
      <c r="N184" s="269"/>
      <c r="O184" s="17"/>
    </row>
    <row r="185" spans="2:15" ht="12.75" customHeight="1" x14ac:dyDescent="0.2">
      <c r="B185" s="385"/>
      <c r="C185" s="385"/>
      <c r="D185" s="373"/>
      <c r="E185" s="17"/>
      <c r="F185" s="17"/>
      <c r="M185" s="273"/>
      <c r="N185" s="269"/>
      <c r="O185" s="17"/>
    </row>
    <row r="186" spans="2:15" ht="12.75" customHeight="1" x14ac:dyDescent="0.2">
      <c r="B186" s="385"/>
      <c r="C186" s="385"/>
      <c r="D186" s="373"/>
      <c r="E186" s="17"/>
      <c r="F186" s="17"/>
      <c r="M186" s="273"/>
      <c r="N186" s="269"/>
      <c r="O186" s="17"/>
    </row>
    <row r="187" spans="2:15" ht="12.75" customHeight="1" x14ac:dyDescent="0.2">
      <c r="B187" s="385"/>
      <c r="C187" s="385"/>
      <c r="D187" s="373"/>
      <c r="E187" s="17"/>
      <c r="F187" s="17"/>
      <c r="M187" s="273"/>
      <c r="N187" s="269"/>
      <c r="O187" s="17"/>
    </row>
    <row r="188" spans="2:15" ht="12.75" customHeight="1" x14ac:dyDescent="0.2">
      <c r="B188" s="385"/>
      <c r="C188" s="385"/>
      <c r="D188" s="373"/>
      <c r="E188" s="17"/>
      <c r="F188" s="17"/>
      <c r="M188" s="273"/>
      <c r="N188" s="269"/>
      <c r="O188" s="17"/>
    </row>
    <row r="189" spans="2:15" ht="12.75" customHeight="1" x14ac:dyDescent="0.2">
      <c r="B189" s="385"/>
      <c r="C189" s="385"/>
      <c r="D189" s="373"/>
      <c r="E189" s="17"/>
      <c r="F189" s="17"/>
      <c r="M189" s="273"/>
      <c r="N189" s="269"/>
      <c r="O189" s="17"/>
    </row>
    <row r="190" spans="2:15" ht="12.75" customHeight="1" x14ac:dyDescent="0.2">
      <c r="B190" s="385"/>
      <c r="C190" s="385"/>
      <c r="D190" s="373"/>
      <c r="E190" s="17"/>
      <c r="F190" s="17"/>
      <c r="M190" s="273"/>
      <c r="N190" s="269"/>
      <c r="O190" s="17"/>
    </row>
    <row r="191" spans="2:15" ht="12.75" customHeight="1" x14ac:dyDescent="0.2">
      <c r="B191" s="385"/>
      <c r="C191" s="385"/>
      <c r="D191" s="373"/>
      <c r="E191" s="17"/>
      <c r="F191" s="17"/>
      <c r="M191" s="273"/>
      <c r="N191" s="269"/>
      <c r="O191" s="17"/>
    </row>
    <row r="192" spans="2:15" ht="12.75" customHeight="1" x14ac:dyDescent="0.2">
      <c r="B192" s="385"/>
      <c r="C192" s="385"/>
      <c r="D192" s="373"/>
      <c r="E192" s="17"/>
      <c r="F192" s="17"/>
      <c r="M192" s="273"/>
      <c r="N192" s="269"/>
      <c r="O192" s="17"/>
    </row>
    <row r="193" spans="2:15" ht="12.75" customHeight="1" x14ac:dyDescent="0.2">
      <c r="B193" s="385"/>
      <c r="C193" s="385"/>
      <c r="D193" s="373"/>
      <c r="E193" s="17"/>
      <c r="F193" s="17"/>
      <c r="M193" s="273"/>
      <c r="N193" s="269"/>
      <c r="O193" s="17"/>
    </row>
    <row r="194" spans="2:15" ht="12.75" customHeight="1" x14ac:dyDescent="0.2">
      <c r="B194" s="385"/>
      <c r="C194" s="385"/>
      <c r="D194" s="373"/>
      <c r="E194" s="17"/>
      <c r="F194" s="17"/>
      <c r="M194" s="273"/>
      <c r="N194" s="269"/>
      <c r="O194" s="17"/>
    </row>
    <row r="195" spans="2:15" ht="12.75" customHeight="1" x14ac:dyDescent="0.2">
      <c r="B195" s="385"/>
      <c r="C195" s="385"/>
      <c r="D195" s="373"/>
      <c r="E195" s="17"/>
      <c r="F195" s="17"/>
      <c r="M195" s="273"/>
      <c r="N195" s="269"/>
      <c r="O195" s="17"/>
    </row>
    <row r="196" spans="2:15" ht="12.75" customHeight="1" x14ac:dyDescent="0.2">
      <c r="B196" s="385"/>
      <c r="C196" s="385"/>
      <c r="D196" s="373"/>
      <c r="E196" s="17"/>
      <c r="F196" s="17"/>
      <c r="M196" s="273"/>
      <c r="N196" s="269"/>
      <c r="O196" s="17"/>
    </row>
    <row r="197" spans="2:15" ht="12.75" customHeight="1" x14ac:dyDescent="0.2">
      <c r="B197" s="385"/>
      <c r="C197" s="385"/>
      <c r="D197" s="373"/>
      <c r="E197" s="17"/>
      <c r="F197" s="17"/>
      <c r="M197" s="273"/>
      <c r="N197" s="269"/>
      <c r="O197" s="17"/>
    </row>
    <row r="198" spans="2:15" ht="12.75" customHeight="1" x14ac:dyDescent="0.2">
      <c r="B198" s="385"/>
      <c r="C198" s="385"/>
      <c r="D198" s="373"/>
      <c r="E198" s="17"/>
      <c r="F198" s="17"/>
      <c r="M198" s="273"/>
      <c r="N198" s="269"/>
      <c r="O198" s="17"/>
    </row>
    <row r="199" spans="2:15" ht="12.75" customHeight="1" x14ac:dyDescent="0.2">
      <c r="B199" s="385"/>
      <c r="C199" s="385"/>
      <c r="D199" s="373"/>
      <c r="E199" s="17"/>
      <c r="F199" s="17"/>
      <c r="M199" s="273"/>
      <c r="N199" s="269"/>
      <c r="O199" s="17"/>
    </row>
    <row r="200" spans="2:15" ht="12.75" customHeight="1" x14ac:dyDescent="0.2">
      <c r="B200" s="385"/>
      <c r="C200" s="385"/>
      <c r="D200" s="373"/>
      <c r="E200" s="17"/>
      <c r="F200" s="17"/>
      <c r="M200" s="273"/>
      <c r="N200" s="269"/>
      <c r="O200" s="17"/>
    </row>
    <row r="201" spans="2:15" ht="12.75" customHeight="1" x14ac:dyDescent="0.2">
      <c r="B201" s="385"/>
      <c r="C201" s="385"/>
      <c r="D201" s="373"/>
      <c r="E201" s="17"/>
      <c r="F201" s="17"/>
      <c r="M201" s="273"/>
      <c r="N201" s="269"/>
      <c r="O201" s="17"/>
    </row>
    <row r="202" spans="2:15" ht="12.75" customHeight="1" x14ac:dyDescent="0.2">
      <c r="B202" s="385"/>
      <c r="C202" s="385"/>
      <c r="D202" s="373"/>
      <c r="E202" s="17"/>
      <c r="F202" s="17"/>
      <c r="M202" s="273"/>
      <c r="N202" s="269"/>
      <c r="O202" s="17"/>
    </row>
    <row r="203" spans="2:15" ht="12.75" customHeight="1" x14ac:dyDescent="0.2">
      <c r="B203" s="385"/>
      <c r="C203" s="385"/>
      <c r="D203" s="373"/>
      <c r="E203" s="17"/>
      <c r="F203" s="17"/>
      <c r="M203" s="273"/>
      <c r="N203" s="269"/>
      <c r="O203" s="17"/>
    </row>
    <row r="204" spans="2:15" ht="12.75" customHeight="1" x14ac:dyDescent="0.2">
      <c r="B204" s="385"/>
      <c r="C204" s="385"/>
      <c r="D204" s="373"/>
      <c r="E204" s="17"/>
      <c r="F204" s="17"/>
      <c r="M204" s="273"/>
      <c r="N204" s="269"/>
      <c r="O204" s="17"/>
    </row>
    <row r="205" spans="2:15" ht="12.75" customHeight="1" x14ac:dyDescent="0.2">
      <c r="B205" s="385"/>
      <c r="C205" s="385"/>
      <c r="D205" s="373"/>
      <c r="E205" s="17"/>
      <c r="F205" s="17"/>
      <c r="M205" s="273"/>
      <c r="N205" s="269"/>
      <c r="O205" s="17"/>
    </row>
    <row r="206" spans="2:15" ht="12.75" customHeight="1" x14ac:dyDescent="0.2">
      <c r="B206" s="385"/>
      <c r="C206" s="385"/>
      <c r="D206" s="373"/>
      <c r="E206" s="17"/>
      <c r="F206" s="17"/>
      <c r="M206" s="273"/>
      <c r="N206" s="269"/>
      <c r="O206" s="17"/>
    </row>
    <row r="207" spans="2:15" ht="12.75" customHeight="1" x14ac:dyDescent="0.2">
      <c r="B207" s="385"/>
      <c r="C207" s="385"/>
      <c r="D207" s="373"/>
      <c r="E207" s="17"/>
      <c r="F207" s="17"/>
      <c r="M207" s="273"/>
      <c r="N207" s="269"/>
      <c r="O207" s="17"/>
    </row>
    <row r="208" spans="2:15" ht="12.75" customHeight="1" x14ac:dyDescent="0.2">
      <c r="B208" s="385"/>
      <c r="C208" s="385"/>
      <c r="D208" s="373"/>
      <c r="E208" s="17"/>
      <c r="F208" s="17"/>
      <c r="M208" s="273"/>
      <c r="N208" s="269"/>
      <c r="O208" s="17"/>
    </row>
    <row r="209" spans="2:15" ht="12.75" customHeight="1" x14ac:dyDescent="0.2">
      <c r="B209" s="385"/>
      <c r="C209" s="385"/>
      <c r="D209" s="373"/>
      <c r="E209" s="17"/>
      <c r="F209" s="17"/>
      <c r="M209" s="273"/>
      <c r="N209" s="269"/>
      <c r="O209" s="17"/>
    </row>
    <row r="210" spans="2:15" ht="12.75" customHeight="1" x14ac:dyDescent="0.2">
      <c r="B210" s="385"/>
      <c r="C210" s="385"/>
      <c r="D210" s="373"/>
      <c r="E210" s="17"/>
      <c r="F210" s="17"/>
      <c r="M210" s="273"/>
      <c r="N210" s="269"/>
      <c r="O210" s="17"/>
    </row>
    <row r="211" spans="2:15" ht="12.75" customHeight="1" x14ac:dyDescent="0.2">
      <c r="B211" s="385"/>
      <c r="C211" s="385"/>
      <c r="D211" s="373"/>
      <c r="E211" s="17"/>
      <c r="F211" s="17"/>
      <c r="M211" s="273"/>
      <c r="N211" s="269"/>
      <c r="O211" s="17"/>
    </row>
    <row r="212" spans="2:15" ht="12.75" customHeight="1" x14ac:dyDescent="0.2">
      <c r="B212" s="385"/>
      <c r="C212" s="385"/>
      <c r="D212" s="373"/>
      <c r="E212" s="17"/>
      <c r="F212" s="17"/>
      <c r="M212" s="273"/>
      <c r="N212" s="269"/>
      <c r="O212" s="17"/>
    </row>
    <row r="213" spans="2:15" ht="12.75" customHeight="1" x14ac:dyDescent="0.2">
      <c r="B213" s="385"/>
      <c r="C213" s="385"/>
      <c r="D213" s="373"/>
      <c r="E213" s="17"/>
      <c r="F213" s="17"/>
      <c r="M213" s="273"/>
      <c r="N213" s="269"/>
      <c r="O213" s="17"/>
    </row>
    <row r="214" spans="2:15" ht="12.75" customHeight="1" x14ac:dyDescent="0.2">
      <c r="B214" s="385"/>
      <c r="C214" s="385"/>
      <c r="D214" s="373"/>
      <c r="E214" s="17"/>
      <c r="F214" s="17"/>
      <c r="M214" s="273"/>
      <c r="N214" s="269"/>
      <c r="O214" s="17"/>
    </row>
    <row r="215" spans="2:15" ht="12.75" customHeight="1" x14ac:dyDescent="0.2">
      <c r="B215" s="385"/>
      <c r="C215" s="385"/>
      <c r="D215" s="373"/>
      <c r="E215" s="17"/>
      <c r="F215" s="17"/>
      <c r="M215" s="273"/>
      <c r="N215" s="269"/>
      <c r="O215" s="17"/>
    </row>
    <row r="216" spans="2:15" ht="12.75" customHeight="1" x14ac:dyDescent="0.2">
      <c r="B216" s="385"/>
      <c r="C216" s="385"/>
      <c r="D216" s="373"/>
      <c r="E216" s="17"/>
      <c r="F216" s="17"/>
      <c r="M216" s="273"/>
      <c r="N216" s="269"/>
      <c r="O216" s="17"/>
    </row>
    <row r="217" spans="2:15" ht="12.75" customHeight="1" x14ac:dyDescent="0.2">
      <c r="B217" s="385"/>
      <c r="C217" s="385"/>
      <c r="D217" s="373"/>
      <c r="E217" s="17"/>
      <c r="F217" s="17"/>
      <c r="M217" s="273"/>
      <c r="N217" s="269"/>
      <c r="O217" s="17"/>
    </row>
    <row r="218" spans="2:15" ht="12.75" customHeight="1" x14ac:dyDescent="0.2">
      <c r="B218" s="385"/>
      <c r="C218" s="385"/>
      <c r="D218" s="373"/>
      <c r="E218" s="17"/>
      <c r="F218" s="17"/>
      <c r="M218" s="273"/>
      <c r="N218" s="269"/>
      <c r="O218" s="17"/>
    </row>
    <row r="219" spans="2:15" ht="12.75" customHeight="1" x14ac:dyDescent="0.2">
      <c r="B219" s="385"/>
      <c r="C219" s="385"/>
      <c r="D219" s="373"/>
      <c r="E219" s="17"/>
      <c r="F219" s="17"/>
      <c r="M219" s="273"/>
      <c r="N219" s="269"/>
      <c r="O219" s="17"/>
    </row>
    <row r="220" spans="2:15" ht="12.75" customHeight="1" x14ac:dyDescent="0.2">
      <c r="B220" s="385"/>
      <c r="C220" s="385"/>
      <c r="D220" s="373"/>
      <c r="E220" s="17"/>
      <c r="F220" s="17"/>
      <c r="M220" s="273"/>
      <c r="N220" s="269"/>
      <c r="O220" s="17"/>
    </row>
    <row r="221" spans="2:15" ht="12.75" customHeight="1" x14ac:dyDescent="0.2">
      <c r="B221" s="385"/>
      <c r="C221" s="385"/>
      <c r="D221" s="373"/>
      <c r="E221" s="17"/>
      <c r="F221" s="17"/>
      <c r="M221" s="273"/>
      <c r="N221" s="269"/>
      <c r="O221" s="17"/>
    </row>
    <row r="222" spans="2:15" ht="12.75" customHeight="1" x14ac:dyDescent="0.2">
      <c r="B222" s="385"/>
      <c r="C222" s="385"/>
      <c r="D222" s="373"/>
      <c r="E222" s="17"/>
      <c r="F222" s="17"/>
      <c r="M222" s="273"/>
      <c r="N222" s="269"/>
      <c r="O222" s="17"/>
    </row>
    <row r="223" spans="2:15" ht="12.75" customHeight="1" x14ac:dyDescent="0.2">
      <c r="B223" s="385"/>
      <c r="C223" s="385"/>
      <c r="D223" s="373"/>
      <c r="E223" s="17"/>
      <c r="F223" s="17"/>
      <c r="M223" s="273"/>
      <c r="N223" s="269"/>
      <c r="O223" s="17"/>
    </row>
    <row r="224" spans="2:15" ht="12.75" customHeight="1" x14ac:dyDescent="0.2">
      <c r="B224" s="385"/>
      <c r="C224" s="385"/>
      <c r="D224" s="373"/>
      <c r="E224" s="17"/>
      <c r="F224" s="17"/>
      <c r="M224" s="273"/>
      <c r="N224" s="269"/>
      <c r="O224" s="17"/>
    </row>
    <row r="225" spans="2:15" ht="12.75" customHeight="1" x14ac:dyDescent="0.2">
      <c r="B225" s="385"/>
      <c r="C225" s="385"/>
      <c r="D225" s="373"/>
      <c r="E225" s="17"/>
      <c r="F225" s="17"/>
      <c r="M225" s="273"/>
      <c r="N225" s="269"/>
      <c r="O225" s="17"/>
    </row>
    <row r="226" spans="2:15" ht="12.75" customHeight="1" x14ac:dyDescent="0.2">
      <c r="B226" s="385"/>
      <c r="C226" s="385"/>
      <c r="D226" s="373"/>
      <c r="E226" s="17"/>
      <c r="F226" s="17"/>
      <c r="M226" s="273"/>
      <c r="N226" s="269"/>
      <c r="O226" s="17"/>
    </row>
    <row r="227" spans="2:15" ht="12.75" customHeight="1" x14ac:dyDescent="0.2">
      <c r="B227" s="385"/>
      <c r="C227" s="385"/>
      <c r="D227" s="373"/>
      <c r="E227" s="17"/>
      <c r="F227" s="17"/>
      <c r="M227" s="273"/>
      <c r="N227" s="269"/>
      <c r="O227" s="17"/>
    </row>
    <row r="228" spans="2:15" ht="12.75" customHeight="1" x14ac:dyDescent="0.2">
      <c r="B228" s="385"/>
      <c r="C228" s="385"/>
      <c r="D228" s="373"/>
      <c r="E228" s="17"/>
      <c r="F228" s="17"/>
      <c r="M228" s="273"/>
      <c r="N228" s="269"/>
      <c r="O228" s="17"/>
    </row>
    <row r="229" spans="2:15" ht="12.75" customHeight="1" x14ac:dyDescent="0.2">
      <c r="B229" s="385"/>
      <c r="C229" s="385"/>
      <c r="D229" s="373"/>
      <c r="E229" s="17"/>
      <c r="F229" s="17"/>
      <c r="M229" s="273"/>
      <c r="N229" s="269"/>
      <c r="O229" s="17"/>
    </row>
    <row r="230" spans="2:15" ht="12.75" customHeight="1" x14ac:dyDescent="0.2">
      <c r="B230" s="385"/>
      <c r="C230" s="385"/>
      <c r="D230" s="373"/>
      <c r="E230" s="17"/>
      <c r="F230" s="17"/>
      <c r="M230" s="273"/>
      <c r="N230" s="269"/>
      <c r="O230" s="17"/>
    </row>
    <row r="231" spans="2:15" ht="12.75" customHeight="1" x14ac:dyDescent="0.2">
      <c r="B231" s="385"/>
      <c r="C231" s="385"/>
      <c r="D231" s="373"/>
      <c r="E231" s="17"/>
      <c r="F231" s="17"/>
      <c r="M231" s="273"/>
      <c r="N231" s="269"/>
      <c r="O231" s="17"/>
    </row>
    <row r="232" spans="2:15" ht="12.75" customHeight="1" x14ac:dyDescent="0.2">
      <c r="B232" s="385"/>
      <c r="C232" s="385"/>
      <c r="D232" s="373"/>
      <c r="E232" s="17"/>
      <c r="F232" s="17"/>
      <c r="M232" s="273"/>
      <c r="N232" s="269"/>
      <c r="O232" s="17"/>
    </row>
    <row r="233" spans="2:15" ht="12.75" customHeight="1" x14ac:dyDescent="0.2">
      <c r="B233" s="385"/>
      <c r="C233" s="385"/>
      <c r="D233" s="373"/>
      <c r="E233" s="17"/>
      <c r="F233" s="17"/>
      <c r="M233" s="273"/>
      <c r="N233" s="269"/>
      <c r="O233" s="17"/>
    </row>
    <row r="234" spans="2:15" ht="12.75" customHeight="1" x14ac:dyDescent="0.2">
      <c r="B234" s="385"/>
      <c r="C234" s="385"/>
      <c r="D234" s="373"/>
      <c r="E234" s="17"/>
      <c r="F234" s="17"/>
      <c r="M234" s="273"/>
      <c r="N234" s="269"/>
      <c r="O234" s="17"/>
    </row>
    <row r="235" spans="2:15" ht="12.75" customHeight="1" x14ac:dyDescent="0.2">
      <c r="B235" s="385"/>
      <c r="C235" s="385"/>
      <c r="D235" s="373"/>
      <c r="E235" s="17"/>
      <c r="F235" s="17"/>
      <c r="M235" s="273"/>
      <c r="N235" s="269"/>
      <c r="O235" s="17"/>
    </row>
    <row r="236" spans="2:15" ht="12.75" customHeight="1" x14ac:dyDescent="0.2">
      <c r="B236" s="385"/>
      <c r="C236" s="385"/>
      <c r="D236" s="373"/>
      <c r="E236" s="17"/>
      <c r="F236" s="17"/>
      <c r="M236" s="273"/>
      <c r="N236" s="269"/>
      <c r="O236" s="17"/>
    </row>
    <row r="237" spans="2:15" ht="12.75" customHeight="1" x14ac:dyDescent="0.2">
      <c r="B237" s="385"/>
      <c r="C237" s="385"/>
      <c r="D237" s="373"/>
      <c r="E237" s="17"/>
      <c r="F237" s="17"/>
      <c r="M237" s="273"/>
      <c r="N237" s="269"/>
      <c r="O237" s="17"/>
    </row>
    <row r="238" spans="2:15" ht="12.75" customHeight="1" x14ac:dyDescent="0.2">
      <c r="B238" s="385"/>
      <c r="C238" s="385"/>
      <c r="D238" s="373"/>
      <c r="E238" s="17"/>
      <c r="F238" s="17"/>
      <c r="M238" s="273"/>
      <c r="N238" s="269"/>
      <c r="O238" s="17"/>
    </row>
    <row r="239" spans="2:15" ht="12.75" customHeight="1" x14ac:dyDescent="0.2">
      <c r="B239" s="385"/>
      <c r="C239" s="385"/>
      <c r="D239" s="373"/>
      <c r="E239" s="17"/>
      <c r="F239" s="17"/>
      <c r="M239" s="273"/>
      <c r="N239" s="269"/>
      <c r="O239" s="17"/>
    </row>
    <row r="240" spans="2:15" ht="12.75" customHeight="1" x14ac:dyDescent="0.2">
      <c r="B240" s="385"/>
      <c r="C240" s="385"/>
      <c r="D240" s="373"/>
      <c r="E240" s="17"/>
      <c r="F240" s="17"/>
      <c r="M240" s="273"/>
      <c r="N240" s="269"/>
      <c r="O240" s="17"/>
    </row>
    <row r="241" spans="2:15" ht="12.75" customHeight="1" x14ac:dyDescent="0.2">
      <c r="B241" s="385"/>
      <c r="C241" s="385"/>
      <c r="D241" s="373"/>
      <c r="E241" s="17"/>
      <c r="F241" s="17"/>
      <c r="M241" s="273"/>
      <c r="N241" s="269"/>
      <c r="O241" s="17"/>
    </row>
    <row r="242" spans="2:15" ht="12.75" customHeight="1" x14ac:dyDescent="0.2">
      <c r="B242" s="385"/>
      <c r="C242" s="385"/>
      <c r="D242" s="373"/>
      <c r="E242" s="17"/>
      <c r="F242" s="17"/>
      <c r="M242" s="273"/>
      <c r="N242" s="269"/>
      <c r="O242" s="17"/>
    </row>
    <row r="243" spans="2:15" ht="12.75" customHeight="1" x14ac:dyDescent="0.2">
      <c r="B243" s="385"/>
      <c r="C243" s="385"/>
      <c r="D243" s="373"/>
      <c r="E243" s="17"/>
      <c r="F243" s="17"/>
      <c r="M243" s="273"/>
      <c r="N243" s="269"/>
      <c r="O243" s="17"/>
    </row>
    <row r="244" spans="2:15" ht="12.75" customHeight="1" x14ac:dyDescent="0.2">
      <c r="B244" s="385"/>
      <c r="C244" s="385"/>
      <c r="D244" s="373"/>
      <c r="E244" s="17"/>
      <c r="F244" s="17"/>
      <c r="M244" s="273"/>
      <c r="N244" s="269"/>
      <c r="O244" s="17"/>
    </row>
    <row r="245" spans="2:15" ht="12.75" customHeight="1" x14ac:dyDescent="0.2">
      <c r="B245" s="385"/>
      <c r="C245" s="385"/>
      <c r="D245" s="373"/>
      <c r="E245" s="17"/>
      <c r="F245" s="17"/>
      <c r="M245" s="273"/>
      <c r="N245" s="269"/>
      <c r="O245" s="17"/>
    </row>
    <row r="246" spans="2:15" ht="12.75" customHeight="1" x14ac:dyDescent="0.2">
      <c r="B246" s="385"/>
      <c r="C246" s="385"/>
      <c r="D246" s="373"/>
      <c r="E246" s="17"/>
      <c r="F246" s="17"/>
      <c r="M246" s="273"/>
      <c r="N246" s="269"/>
      <c r="O246" s="17"/>
    </row>
    <row r="247" spans="2:15" ht="12.75" customHeight="1" x14ac:dyDescent="0.2">
      <c r="B247" s="385"/>
      <c r="C247" s="385"/>
      <c r="D247" s="373"/>
      <c r="E247" s="17"/>
      <c r="F247" s="17"/>
      <c r="M247" s="273"/>
      <c r="N247" s="269"/>
      <c r="O247" s="17"/>
    </row>
    <row r="248" spans="2:15" ht="12.75" customHeight="1" x14ac:dyDescent="0.2">
      <c r="B248" s="385"/>
      <c r="C248" s="385"/>
      <c r="D248" s="373"/>
      <c r="E248" s="17"/>
      <c r="F248" s="17"/>
      <c r="M248" s="273"/>
      <c r="N248" s="269"/>
      <c r="O248" s="17"/>
    </row>
    <row r="249" spans="2:15" ht="12.75" customHeight="1" x14ac:dyDescent="0.2">
      <c r="B249" s="385"/>
      <c r="C249" s="385"/>
      <c r="D249" s="373"/>
      <c r="E249" s="17"/>
      <c r="F249" s="17"/>
      <c r="M249" s="273"/>
      <c r="N249" s="269"/>
      <c r="O249" s="17"/>
    </row>
    <row r="250" spans="2:15" ht="12.75" customHeight="1" x14ac:dyDescent="0.2">
      <c r="B250" s="385"/>
      <c r="C250" s="385"/>
      <c r="D250" s="373"/>
      <c r="E250" s="17"/>
      <c r="F250" s="17"/>
      <c r="M250" s="273"/>
      <c r="N250" s="269"/>
      <c r="O250" s="17"/>
    </row>
    <row r="251" spans="2:15" ht="12.75" customHeight="1" x14ac:dyDescent="0.2">
      <c r="B251" s="385"/>
      <c r="C251" s="385"/>
      <c r="D251" s="373"/>
      <c r="E251" s="17"/>
      <c r="F251" s="17"/>
      <c r="M251" s="273"/>
      <c r="N251" s="269"/>
      <c r="O251" s="17"/>
    </row>
    <row r="252" spans="2:15" ht="12.75" customHeight="1" x14ac:dyDescent="0.2">
      <c r="B252" s="385"/>
      <c r="C252" s="385"/>
      <c r="D252" s="373"/>
      <c r="E252" s="17"/>
      <c r="F252" s="17"/>
      <c r="M252" s="273"/>
      <c r="N252" s="269"/>
      <c r="O252" s="17"/>
    </row>
    <row r="253" spans="2:15" ht="12.75" customHeight="1" x14ac:dyDescent="0.2">
      <c r="B253" s="385"/>
      <c r="C253" s="385"/>
      <c r="D253" s="373"/>
      <c r="E253" s="17"/>
      <c r="F253" s="17"/>
      <c r="M253" s="273"/>
      <c r="N253" s="269"/>
      <c r="O253" s="17"/>
    </row>
    <row r="254" spans="2:15" ht="12.75" customHeight="1" x14ac:dyDescent="0.2">
      <c r="B254" s="385"/>
      <c r="C254" s="385"/>
      <c r="D254" s="373"/>
      <c r="E254" s="17"/>
      <c r="F254" s="17"/>
      <c r="M254" s="273"/>
      <c r="N254" s="269"/>
      <c r="O254" s="17"/>
    </row>
    <row r="255" spans="2:15" ht="12.75" customHeight="1" x14ac:dyDescent="0.2">
      <c r="B255" s="385"/>
      <c r="C255" s="385"/>
      <c r="D255" s="373"/>
      <c r="E255" s="17"/>
      <c r="F255" s="17"/>
      <c r="M255" s="273"/>
      <c r="N255" s="269"/>
      <c r="O255" s="17"/>
    </row>
    <row r="256" spans="2:15" ht="12.75" customHeight="1" x14ac:dyDescent="0.2">
      <c r="B256" s="385"/>
      <c r="C256" s="385"/>
      <c r="D256" s="373"/>
      <c r="E256" s="17"/>
      <c r="F256" s="17"/>
      <c r="M256" s="273"/>
      <c r="N256" s="269"/>
      <c r="O256" s="17"/>
    </row>
    <row r="257" spans="2:15" ht="12.75" customHeight="1" x14ac:dyDescent="0.2">
      <c r="B257" s="385"/>
      <c r="C257" s="385"/>
      <c r="D257" s="373"/>
      <c r="E257" s="17"/>
      <c r="F257" s="17"/>
      <c r="M257" s="273"/>
      <c r="N257" s="269"/>
      <c r="O257" s="17"/>
    </row>
    <row r="258" spans="2:15" ht="12.75" customHeight="1" x14ac:dyDescent="0.2">
      <c r="B258" s="385"/>
      <c r="C258" s="385"/>
      <c r="D258" s="373"/>
      <c r="E258" s="17"/>
      <c r="F258" s="17"/>
      <c r="M258" s="273"/>
      <c r="N258" s="269"/>
      <c r="O258" s="17"/>
    </row>
    <row r="259" spans="2:15" ht="12.75" customHeight="1" x14ac:dyDescent="0.2">
      <c r="B259" s="385"/>
      <c r="C259" s="385"/>
      <c r="D259" s="373"/>
      <c r="E259" s="17"/>
      <c r="F259" s="17"/>
      <c r="M259" s="273"/>
      <c r="N259" s="269"/>
      <c r="O259" s="17"/>
    </row>
    <row r="260" spans="2:15" ht="12.75" customHeight="1" x14ac:dyDescent="0.2">
      <c r="B260" s="385"/>
      <c r="C260" s="385"/>
      <c r="D260" s="373"/>
      <c r="E260" s="17"/>
      <c r="F260" s="17"/>
      <c r="M260" s="273"/>
      <c r="N260" s="269"/>
      <c r="O260" s="17"/>
    </row>
    <row r="261" spans="2:15" ht="12.75" customHeight="1" x14ac:dyDescent="0.2">
      <c r="B261" s="385"/>
      <c r="C261" s="385"/>
      <c r="D261" s="373"/>
      <c r="E261" s="17"/>
      <c r="F261" s="17"/>
      <c r="M261" s="273"/>
      <c r="N261" s="269"/>
      <c r="O261" s="17"/>
    </row>
    <row r="262" spans="2:15" ht="12.75" customHeight="1" x14ac:dyDescent="0.2">
      <c r="B262" s="385"/>
      <c r="C262" s="385"/>
      <c r="D262" s="373"/>
      <c r="E262" s="17"/>
      <c r="F262" s="17"/>
      <c r="M262" s="273"/>
      <c r="N262" s="269"/>
      <c r="O262" s="17"/>
    </row>
    <row r="263" spans="2:15" ht="12.75" customHeight="1" x14ac:dyDescent="0.2">
      <c r="B263" s="385"/>
      <c r="C263" s="385"/>
      <c r="D263" s="373"/>
      <c r="E263" s="17"/>
      <c r="F263" s="17"/>
      <c r="M263" s="273"/>
      <c r="N263" s="269"/>
      <c r="O263" s="17"/>
    </row>
    <row r="264" spans="2:15" ht="12.75" customHeight="1" x14ac:dyDescent="0.2">
      <c r="B264" s="385"/>
      <c r="C264" s="385"/>
      <c r="D264" s="373"/>
      <c r="E264" s="17"/>
      <c r="F264" s="17"/>
      <c r="M264" s="273"/>
      <c r="N264" s="269"/>
      <c r="O264" s="17"/>
    </row>
    <row r="265" spans="2:15" ht="12.75" customHeight="1" x14ac:dyDescent="0.2">
      <c r="B265" s="385"/>
      <c r="C265" s="385"/>
      <c r="D265" s="373"/>
      <c r="E265" s="17"/>
      <c r="F265" s="17"/>
      <c r="M265" s="273"/>
      <c r="N265" s="269"/>
      <c r="O265" s="17"/>
    </row>
    <row r="266" spans="2:15" ht="12.75" customHeight="1" x14ac:dyDescent="0.2">
      <c r="B266" s="385"/>
      <c r="C266" s="385"/>
      <c r="D266" s="373"/>
      <c r="E266" s="17"/>
      <c r="F266" s="17"/>
      <c r="M266" s="273"/>
      <c r="N266" s="269"/>
      <c r="O266" s="17"/>
    </row>
    <row r="267" spans="2:15" ht="12.75" customHeight="1" x14ac:dyDescent="0.2">
      <c r="B267" s="385"/>
      <c r="C267" s="385"/>
      <c r="D267" s="373"/>
      <c r="E267" s="17"/>
      <c r="F267" s="17"/>
      <c r="M267" s="273"/>
      <c r="N267" s="269"/>
      <c r="O267" s="17"/>
    </row>
    <row r="268" spans="2:15" ht="12.75" customHeight="1" x14ac:dyDescent="0.2">
      <c r="B268" s="385"/>
      <c r="C268" s="385"/>
      <c r="D268" s="373"/>
      <c r="E268" s="17"/>
      <c r="F268" s="17"/>
      <c r="M268" s="273"/>
      <c r="N268" s="269"/>
      <c r="O268" s="17"/>
    </row>
    <row r="269" spans="2:15" ht="12.75" customHeight="1" x14ac:dyDescent="0.2">
      <c r="B269" s="385"/>
      <c r="C269" s="385"/>
      <c r="D269" s="373"/>
      <c r="E269" s="17"/>
      <c r="F269" s="17"/>
      <c r="M269" s="273"/>
      <c r="N269" s="269"/>
      <c r="O269" s="17"/>
    </row>
    <row r="270" spans="2:15" ht="12.75" customHeight="1" x14ac:dyDescent="0.2">
      <c r="B270" s="385"/>
      <c r="C270" s="385"/>
      <c r="D270" s="373"/>
      <c r="E270" s="17"/>
      <c r="F270" s="17"/>
      <c r="M270" s="273"/>
      <c r="N270" s="269"/>
      <c r="O270" s="17"/>
    </row>
    <row r="271" spans="2:15" ht="12.75" customHeight="1" x14ac:dyDescent="0.2">
      <c r="B271" s="385"/>
      <c r="C271" s="385"/>
      <c r="D271" s="373"/>
      <c r="E271" s="17"/>
      <c r="F271" s="17"/>
      <c r="M271" s="273"/>
      <c r="N271" s="269"/>
      <c r="O271" s="17"/>
    </row>
    <row r="272" spans="2:15" ht="12.75" customHeight="1" x14ac:dyDescent="0.2">
      <c r="B272" s="385"/>
      <c r="C272" s="385"/>
      <c r="D272" s="373"/>
      <c r="E272" s="17"/>
      <c r="F272" s="17"/>
      <c r="M272" s="273"/>
      <c r="N272" s="269"/>
      <c r="O272" s="17"/>
    </row>
    <row r="273" spans="2:15" ht="12.75" customHeight="1" x14ac:dyDescent="0.2">
      <c r="B273" s="385"/>
      <c r="C273" s="385"/>
      <c r="D273" s="373"/>
      <c r="E273" s="17"/>
      <c r="F273" s="17"/>
      <c r="M273" s="273"/>
      <c r="N273" s="269"/>
      <c r="O273" s="17"/>
    </row>
    <row r="274" spans="2:15" ht="12.75" customHeight="1" x14ac:dyDescent="0.2">
      <c r="B274" s="385"/>
      <c r="C274" s="385"/>
      <c r="D274" s="373"/>
      <c r="E274" s="17"/>
      <c r="F274" s="17"/>
      <c r="M274" s="273"/>
      <c r="N274" s="269"/>
      <c r="O274" s="17"/>
    </row>
    <row r="275" spans="2:15" ht="12.75" customHeight="1" x14ac:dyDescent="0.2">
      <c r="B275" s="385"/>
      <c r="C275" s="385"/>
      <c r="D275" s="373"/>
      <c r="E275" s="17"/>
      <c r="F275" s="17"/>
      <c r="M275" s="273"/>
      <c r="N275" s="269"/>
      <c r="O275" s="17"/>
    </row>
    <row r="276" spans="2:15" ht="12.75" customHeight="1" x14ac:dyDescent="0.2">
      <c r="B276" s="385"/>
      <c r="C276" s="385"/>
      <c r="D276" s="373"/>
      <c r="E276" s="17"/>
      <c r="F276" s="17"/>
      <c r="M276" s="273"/>
      <c r="N276" s="269"/>
      <c r="O276" s="17"/>
    </row>
    <row r="277" spans="2:15" ht="12.75" customHeight="1" x14ac:dyDescent="0.2">
      <c r="B277" s="385"/>
      <c r="C277" s="385"/>
      <c r="D277" s="373"/>
      <c r="E277" s="17"/>
      <c r="F277" s="17"/>
      <c r="M277" s="273"/>
      <c r="N277" s="269"/>
      <c r="O277" s="17"/>
    </row>
    <row r="278" spans="2:15" ht="12.75" customHeight="1" x14ac:dyDescent="0.2">
      <c r="B278" s="385"/>
      <c r="C278" s="385"/>
      <c r="D278" s="373"/>
      <c r="E278" s="17"/>
      <c r="F278" s="17"/>
      <c r="M278" s="273"/>
      <c r="N278" s="269"/>
      <c r="O278" s="17"/>
    </row>
    <row r="279" spans="2:15" ht="12.75" customHeight="1" x14ac:dyDescent="0.2">
      <c r="B279" s="385"/>
      <c r="C279" s="385"/>
      <c r="D279" s="373"/>
      <c r="E279" s="17"/>
      <c r="F279" s="17"/>
      <c r="M279" s="273"/>
      <c r="N279" s="269"/>
      <c r="O279" s="17"/>
    </row>
    <row r="280" spans="2:15" ht="12.75" customHeight="1" x14ac:dyDescent="0.2">
      <c r="B280" s="385"/>
      <c r="C280" s="385"/>
      <c r="D280" s="373"/>
      <c r="E280" s="17"/>
      <c r="F280" s="17"/>
      <c r="M280" s="273"/>
      <c r="N280" s="269"/>
      <c r="O280" s="17"/>
    </row>
    <row r="281" spans="2:15" ht="12.75" customHeight="1" x14ac:dyDescent="0.2">
      <c r="B281" s="385"/>
      <c r="C281" s="385"/>
      <c r="D281" s="373"/>
      <c r="E281" s="17"/>
      <c r="F281" s="17"/>
      <c r="M281" s="273"/>
      <c r="N281" s="269"/>
      <c r="O281" s="17"/>
    </row>
    <row r="282" spans="2:15" ht="12.75" customHeight="1" x14ac:dyDescent="0.2">
      <c r="B282" s="385"/>
      <c r="C282" s="385"/>
      <c r="D282" s="373"/>
      <c r="E282" s="17"/>
      <c r="F282" s="17"/>
      <c r="M282" s="273"/>
      <c r="N282" s="269"/>
      <c r="O282" s="17"/>
    </row>
    <row r="283" spans="2:15" ht="12.75" customHeight="1" x14ac:dyDescent="0.2">
      <c r="B283" s="385"/>
      <c r="C283" s="385"/>
      <c r="D283" s="373"/>
      <c r="E283" s="17"/>
      <c r="F283" s="17"/>
      <c r="M283" s="273"/>
      <c r="N283" s="269"/>
      <c r="O283" s="17"/>
    </row>
    <row r="284" spans="2:15" ht="12.75" customHeight="1" x14ac:dyDescent="0.2">
      <c r="B284" s="385"/>
      <c r="C284" s="385"/>
      <c r="D284" s="373"/>
      <c r="E284" s="17"/>
      <c r="F284" s="17"/>
      <c r="M284" s="273"/>
      <c r="N284" s="269"/>
      <c r="O284" s="17"/>
    </row>
    <row r="285" spans="2:15" ht="12.75" customHeight="1" x14ac:dyDescent="0.2">
      <c r="B285" s="385"/>
      <c r="C285" s="385"/>
      <c r="D285" s="373"/>
      <c r="E285" s="17"/>
      <c r="F285" s="17"/>
      <c r="M285" s="273"/>
      <c r="N285" s="269"/>
      <c r="O285" s="17"/>
    </row>
    <row r="286" spans="2:15" ht="12.75" customHeight="1" x14ac:dyDescent="0.2">
      <c r="B286" s="385"/>
      <c r="C286" s="385"/>
      <c r="D286" s="373"/>
      <c r="E286" s="17"/>
      <c r="F286" s="17"/>
      <c r="M286" s="273"/>
      <c r="N286" s="269"/>
      <c r="O286" s="17"/>
    </row>
    <row r="287" spans="2:15" ht="12.75" customHeight="1" x14ac:dyDescent="0.2">
      <c r="B287" s="385"/>
      <c r="C287" s="385"/>
      <c r="D287" s="373"/>
      <c r="E287" s="17"/>
      <c r="F287" s="17"/>
      <c r="M287" s="273"/>
      <c r="N287" s="269"/>
      <c r="O287" s="17"/>
    </row>
    <row r="288" spans="2:15" ht="12.75" customHeight="1" x14ac:dyDescent="0.2">
      <c r="B288" s="385"/>
      <c r="C288" s="385"/>
      <c r="D288" s="373"/>
      <c r="E288" s="17"/>
      <c r="F288" s="17"/>
      <c r="M288" s="273"/>
      <c r="N288" s="269"/>
      <c r="O288" s="17"/>
    </row>
    <row r="289" spans="2:15" ht="12.75" customHeight="1" x14ac:dyDescent="0.2">
      <c r="B289" s="385"/>
      <c r="C289" s="385"/>
      <c r="D289" s="373"/>
      <c r="E289" s="17"/>
      <c r="F289" s="17"/>
      <c r="M289" s="273"/>
      <c r="N289" s="269"/>
      <c r="O289" s="17"/>
    </row>
    <row r="290" spans="2:15" ht="12.75" customHeight="1" x14ac:dyDescent="0.2">
      <c r="B290" s="385"/>
      <c r="C290" s="385"/>
      <c r="D290" s="373"/>
      <c r="E290" s="17"/>
      <c r="F290" s="17"/>
      <c r="M290" s="273"/>
      <c r="N290" s="269"/>
      <c r="O290" s="17"/>
    </row>
    <row r="291" spans="2:15" ht="12.75" customHeight="1" x14ac:dyDescent="0.2">
      <c r="B291" s="385"/>
      <c r="C291" s="385"/>
      <c r="D291" s="373"/>
      <c r="E291" s="17"/>
      <c r="F291" s="17"/>
      <c r="M291" s="273"/>
      <c r="N291" s="269"/>
      <c r="O291" s="17"/>
    </row>
    <row r="292" spans="2:15" ht="12.75" customHeight="1" x14ac:dyDescent="0.2">
      <c r="B292" s="385"/>
      <c r="C292" s="385"/>
      <c r="D292" s="373"/>
      <c r="E292" s="17"/>
      <c r="F292" s="17"/>
      <c r="M292" s="273"/>
      <c r="N292" s="269"/>
      <c r="O292" s="17"/>
    </row>
    <row r="293" spans="2:15" ht="12.75" customHeight="1" x14ac:dyDescent="0.2">
      <c r="B293" s="385"/>
      <c r="C293" s="385"/>
      <c r="D293" s="373"/>
      <c r="E293" s="17"/>
      <c r="F293" s="17"/>
      <c r="M293" s="273"/>
      <c r="N293" s="269"/>
      <c r="O293" s="17"/>
    </row>
    <row r="294" spans="2:15" ht="12.75" customHeight="1" x14ac:dyDescent="0.2">
      <c r="B294" s="385"/>
      <c r="C294" s="385"/>
      <c r="D294" s="373"/>
      <c r="E294" s="17"/>
      <c r="F294" s="17"/>
      <c r="M294" s="273"/>
      <c r="N294" s="269"/>
      <c r="O294" s="17"/>
    </row>
    <row r="295" spans="2:15" ht="12.75" customHeight="1" x14ac:dyDescent="0.2">
      <c r="B295" s="385"/>
      <c r="C295" s="385"/>
      <c r="D295" s="373"/>
      <c r="E295" s="17"/>
      <c r="F295" s="17"/>
      <c r="M295" s="273"/>
      <c r="N295" s="269"/>
      <c r="O295" s="17"/>
    </row>
    <row r="296" spans="2:15" ht="12.75" customHeight="1" x14ac:dyDescent="0.2">
      <c r="B296" s="385"/>
      <c r="C296" s="385"/>
      <c r="D296" s="373"/>
      <c r="E296" s="17"/>
      <c r="F296" s="17"/>
      <c r="M296" s="273"/>
      <c r="N296" s="269"/>
      <c r="O296" s="17"/>
    </row>
    <row r="297" spans="2:15" ht="12.75" customHeight="1" x14ac:dyDescent="0.2">
      <c r="B297" s="385"/>
      <c r="C297" s="385"/>
      <c r="D297" s="373"/>
      <c r="E297" s="17"/>
      <c r="F297" s="17"/>
      <c r="M297" s="273"/>
      <c r="N297" s="269"/>
      <c r="O297" s="17"/>
    </row>
    <row r="298" spans="2:15" ht="12.75" customHeight="1" x14ac:dyDescent="0.2">
      <c r="B298" s="385"/>
      <c r="C298" s="385"/>
      <c r="D298" s="373"/>
      <c r="E298" s="17"/>
      <c r="F298" s="17"/>
      <c r="M298" s="273"/>
      <c r="N298" s="269"/>
      <c r="O298" s="17"/>
    </row>
    <row r="299" spans="2:15" ht="12.75" customHeight="1" x14ac:dyDescent="0.2">
      <c r="B299" s="385"/>
      <c r="C299" s="385"/>
      <c r="D299" s="373"/>
      <c r="E299" s="17"/>
      <c r="F299" s="17"/>
      <c r="M299" s="273"/>
      <c r="N299" s="269"/>
      <c r="O299" s="17"/>
    </row>
    <row r="300" spans="2:15" ht="12.75" customHeight="1" x14ac:dyDescent="0.2">
      <c r="B300" s="385"/>
      <c r="C300" s="385"/>
      <c r="D300" s="373"/>
      <c r="E300" s="17"/>
      <c r="F300" s="17"/>
      <c r="M300" s="273"/>
      <c r="N300" s="269"/>
      <c r="O300" s="17"/>
    </row>
    <row r="301" spans="2:15" ht="12.75" customHeight="1" x14ac:dyDescent="0.2">
      <c r="B301" s="385"/>
      <c r="C301" s="385"/>
      <c r="D301" s="373"/>
      <c r="E301" s="17"/>
      <c r="F301" s="17"/>
      <c r="M301" s="273"/>
      <c r="N301" s="269"/>
      <c r="O301" s="17"/>
    </row>
    <row r="302" spans="2:15" ht="12.75" customHeight="1" x14ac:dyDescent="0.2">
      <c r="B302" s="385"/>
      <c r="C302" s="385"/>
      <c r="D302" s="373"/>
      <c r="E302" s="17"/>
      <c r="F302" s="17"/>
      <c r="M302" s="273"/>
      <c r="N302" s="269"/>
      <c r="O302" s="17"/>
    </row>
    <row r="303" spans="2:15" ht="12.75" customHeight="1" x14ac:dyDescent="0.2">
      <c r="B303" s="385"/>
      <c r="C303" s="385"/>
      <c r="D303" s="373"/>
      <c r="E303" s="17"/>
      <c r="F303" s="17"/>
      <c r="M303" s="273"/>
      <c r="N303" s="269"/>
      <c r="O303" s="17"/>
    </row>
    <row r="304" spans="2:15" ht="12.75" customHeight="1" x14ac:dyDescent="0.2">
      <c r="B304" s="385"/>
      <c r="C304" s="385"/>
      <c r="D304" s="373"/>
      <c r="E304" s="17"/>
      <c r="F304" s="17"/>
      <c r="M304" s="273"/>
      <c r="N304" s="269"/>
      <c r="O304" s="17"/>
    </row>
    <row r="305" spans="2:15" ht="12.75" customHeight="1" x14ac:dyDescent="0.2">
      <c r="B305" s="385"/>
      <c r="C305" s="385"/>
      <c r="D305" s="373"/>
      <c r="E305" s="17"/>
      <c r="F305" s="17"/>
      <c r="M305" s="273"/>
      <c r="N305" s="269"/>
      <c r="O305" s="17"/>
    </row>
    <row r="306" spans="2:15" ht="12.75" customHeight="1" x14ac:dyDescent="0.2">
      <c r="B306" s="385"/>
      <c r="C306" s="385"/>
      <c r="D306" s="373"/>
      <c r="E306" s="17"/>
      <c r="F306" s="17"/>
      <c r="M306" s="273"/>
      <c r="N306" s="269"/>
      <c r="O306" s="17"/>
    </row>
    <row r="307" spans="2:15" ht="12.75" customHeight="1" x14ac:dyDescent="0.2">
      <c r="B307" s="385"/>
      <c r="C307" s="385"/>
      <c r="D307" s="373"/>
      <c r="E307" s="17"/>
      <c r="F307" s="17"/>
      <c r="M307" s="273"/>
      <c r="N307" s="269"/>
      <c r="O307" s="17"/>
    </row>
    <row r="308" spans="2:15" ht="12.75" customHeight="1" x14ac:dyDescent="0.2">
      <c r="B308" s="385"/>
      <c r="C308" s="385"/>
      <c r="D308" s="373"/>
      <c r="E308" s="17"/>
      <c r="F308" s="17"/>
      <c r="M308" s="273"/>
      <c r="N308" s="269"/>
      <c r="O308" s="17"/>
    </row>
    <row r="309" spans="2:15" ht="12.75" customHeight="1" x14ac:dyDescent="0.2">
      <c r="B309" s="385"/>
      <c r="C309" s="385"/>
      <c r="D309" s="373"/>
      <c r="E309" s="17"/>
      <c r="F309" s="17"/>
      <c r="M309" s="273"/>
      <c r="N309" s="269"/>
      <c r="O309" s="17"/>
    </row>
    <row r="310" spans="2:15" ht="12.75" customHeight="1" x14ac:dyDescent="0.2">
      <c r="B310" s="385"/>
      <c r="C310" s="385"/>
      <c r="D310" s="373"/>
      <c r="E310" s="17"/>
      <c r="F310" s="17"/>
      <c r="M310" s="273"/>
      <c r="N310" s="269"/>
      <c r="O310" s="17"/>
    </row>
    <row r="311" spans="2:15" ht="12.75" customHeight="1" x14ac:dyDescent="0.2">
      <c r="B311" s="385"/>
      <c r="C311" s="385"/>
      <c r="D311" s="373"/>
      <c r="E311" s="17"/>
      <c r="F311" s="17"/>
      <c r="M311" s="273"/>
      <c r="N311" s="269"/>
      <c r="O311" s="17"/>
    </row>
    <row r="312" spans="2:15" ht="12.75" customHeight="1" x14ac:dyDescent="0.2">
      <c r="B312" s="385"/>
      <c r="C312" s="385"/>
      <c r="D312" s="373"/>
      <c r="E312" s="17"/>
      <c r="F312" s="17"/>
      <c r="M312" s="273"/>
      <c r="N312" s="269"/>
      <c r="O312" s="17"/>
    </row>
    <row r="313" spans="2:15" ht="12.75" customHeight="1" x14ac:dyDescent="0.2">
      <c r="B313" s="385"/>
      <c r="C313" s="385"/>
      <c r="D313" s="373"/>
      <c r="E313" s="17"/>
      <c r="F313" s="17"/>
      <c r="M313" s="273"/>
      <c r="N313" s="269"/>
      <c r="O313" s="17"/>
    </row>
    <row r="314" spans="2:15" ht="12.75" customHeight="1" x14ac:dyDescent="0.2">
      <c r="B314" s="385"/>
      <c r="C314" s="385"/>
      <c r="D314" s="373"/>
      <c r="E314" s="17"/>
      <c r="F314" s="17"/>
      <c r="M314" s="273"/>
      <c r="N314" s="269"/>
      <c r="O314" s="17"/>
    </row>
    <row r="315" spans="2:15" ht="12.75" customHeight="1" x14ac:dyDescent="0.2">
      <c r="B315" s="385"/>
      <c r="C315" s="385"/>
      <c r="D315" s="373"/>
      <c r="E315" s="17"/>
      <c r="F315" s="17"/>
      <c r="M315" s="273"/>
      <c r="N315" s="269"/>
      <c r="O315" s="17"/>
    </row>
    <row r="316" spans="2:15" ht="12.75" customHeight="1" x14ac:dyDescent="0.2">
      <c r="B316" s="385"/>
      <c r="C316" s="385"/>
      <c r="D316" s="373"/>
      <c r="E316" s="17"/>
      <c r="F316" s="17"/>
      <c r="M316" s="273"/>
      <c r="N316" s="269"/>
      <c r="O316" s="17"/>
    </row>
    <row r="317" spans="2:15" ht="12.75" customHeight="1" x14ac:dyDescent="0.2">
      <c r="B317" s="385"/>
      <c r="C317" s="385"/>
      <c r="D317" s="373"/>
      <c r="E317" s="17"/>
      <c r="F317" s="17"/>
      <c r="M317" s="273"/>
      <c r="N317" s="269"/>
      <c r="O317" s="17"/>
    </row>
    <row r="318" spans="2:15" ht="12.75" customHeight="1" x14ac:dyDescent="0.2">
      <c r="B318" s="385"/>
      <c r="C318" s="385"/>
      <c r="D318" s="373"/>
      <c r="E318" s="17"/>
      <c r="F318" s="17"/>
      <c r="M318" s="273"/>
      <c r="N318" s="269"/>
      <c r="O318" s="17"/>
    </row>
    <row r="319" spans="2:15" ht="12.75" customHeight="1" x14ac:dyDescent="0.2">
      <c r="B319" s="385"/>
      <c r="C319" s="385"/>
      <c r="D319" s="373"/>
      <c r="E319" s="17"/>
      <c r="F319" s="17"/>
      <c r="M319" s="273"/>
      <c r="N319" s="269"/>
      <c r="O319" s="17"/>
    </row>
    <row r="320" spans="2:15" ht="12.75" customHeight="1" x14ac:dyDescent="0.2">
      <c r="B320" s="385"/>
      <c r="C320" s="385"/>
      <c r="D320" s="373"/>
      <c r="E320" s="17"/>
      <c r="F320" s="17"/>
      <c r="M320" s="273"/>
      <c r="N320" s="269"/>
      <c r="O320" s="17"/>
    </row>
    <row r="321" spans="2:15" ht="12.75" customHeight="1" x14ac:dyDescent="0.2">
      <c r="B321" s="385"/>
      <c r="C321" s="385"/>
      <c r="D321" s="373"/>
      <c r="E321" s="17"/>
      <c r="F321" s="17"/>
      <c r="M321" s="273"/>
      <c r="N321" s="269"/>
      <c r="O321" s="17"/>
    </row>
    <row r="322" spans="2:15" ht="12.75" customHeight="1" x14ac:dyDescent="0.2">
      <c r="B322" s="385"/>
      <c r="C322" s="385"/>
      <c r="D322" s="373"/>
      <c r="E322" s="17"/>
      <c r="F322" s="17"/>
      <c r="M322" s="273"/>
      <c r="N322" s="269"/>
      <c r="O322" s="17"/>
    </row>
    <row r="323" spans="2:15" ht="12.75" customHeight="1" x14ac:dyDescent="0.2">
      <c r="B323" s="385"/>
      <c r="C323" s="385"/>
      <c r="D323" s="373"/>
      <c r="E323" s="17"/>
      <c r="F323" s="17"/>
      <c r="M323" s="273"/>
      <c r="N323" s="269"/>
      <c r="O323" s="17"/>
    </row>
    <row r="324" spans="2:15" ht="12.75" customHeight="1" x14ac:dyDescent="0.2">
      <c r="B324" s="385"/>
      <c r="C324" s="385"/>
      <c r="D324" s="373"/>
      <c r="E324" s="17"/>
      <c r="F324" s="17"/>
      <c r="M324" s="273"/>
      <c r="N324" s="269"/>
      <c r="O324" s="17"/>
    </row>
    <row r="325" spans="2:15" ht="12.75" customHeight="1" x14ac:dyDescent="0.2">
      <c r="B325" s="385"/>
      <c r="C325" s="385"/>
      <c r="D325" s="373"/>
      <c r="E325" s="17"/>
      <c r="F325" s="17"/>
      <c r="M325" s="273"/>
      <c r="N325" s="269"/>
      <c r="O325" s="17"/>
    </row>
    <row r="326" spans="2:15" ht="12.75" customHeight="1" x14ac:dyDescent="0.2">
      <c r="B326" s="385"/>
      <c r="C326" s="385"/>
      <c r="D326" s="373"/>
      <c r="E326" s="17"/>
      <c r="F326" s="17"/>
      <c r="M326" s="273"/>
      <c r="N326" s="269"/>
      <c r="O326" s="17"/>
    </row>
    <row r="327" spans="2:15" ht="12.75" customHeight="1" x14ac:dyDescent="0.2">
      <c r="B327" s="385"/>
      <c r="C327" s="385"/>
      <c r="D327" s="373"/>
      <c r="E327" s="17"/>
      <c r="F327" s="17"/>
      <c r="M327" s="273"/>
      <c r="N327" s="269"/>
      <c r="O327" s="17"/>
    </row>
    <row r="328" spans="2:15" ht="12.75" customHeight="1" x14ac:dyDescent="0.2">
      <c r="B328" s="385"/>
      <c r="C328" s="385"/>
      <c r="D328" s="373"/>
      <c r="E328" s="17"/>
      <c r="F328" s="17"/>
      <c r="M328" s="273"/>
      <c r="N328" s="269"/>
      <c r="O328" s="17"/>
    </row>
    <row r="329" spans="2:15" ht="12.75" customHeight="1" x14ac:dyDescent="0.2">
      <c r="B329" s="385"/>
      <c r="C329" s="385"/>
      <c r="D329" s="373"/>
      <c r="E329" s="17"/>
      <c r="F329" s="17"/>
      <c r="M329" s="273"/>
      <c r="N329" s="269"/>
      <c r="O329" s="17"/>
    </row>
    <row r="330" spans="2:15" ht="12.75" customHeight="1" x14ac:dyDescent="0.2">
      <c r="B330" s="385"/>
      <c r="C330" s="385"/>
      <c r="D330" s="373"/>
      <c r="E330" s="17"/>
      <c r="F330" s="17"/>
      <c r="M330" s="273"/>
      <c r="N330" s="269"/>
      <c r="O330" s="17"/>
    </row>
    <row r="331" spans="2:15" ht="12.75" customHeight="1" x14ac:dyDescent="0.2">
      <c r="B331" s="385"/>
      <c r="C331" s="385"/>
      <c r="D331" s="373"/>
      <c r="E331" s="17"/>
      <c r="F331" s="17"/>
      <c r="M331" s="273"/>
      <c r="N331" s="269"/>
      <c r="O331" s="17"/>
    </row>
    <row r="332" spans="2:15" ht="12.75" customHeight="1" x14ac:dyDescent="0.2">
      <c r="B332" s="385"/>
      <c r="C332" s="385"/>
      <c r="D332" s="373"/>
      <c r="E332" s="17"/>
      <c r="F332" s="17"/>
      <c r="M332" s="273"/>
      <c r="N332" s="269"/>
      <c r="O332" s="17"/>
    </row>
    <row r="333" spans="2:15" ht="12.75" customHeight="1" x14ac:dyDescent="0.2">
      <c r="B333" s="385"/>
      <c r="C333" s="385"/>
      <c r="D333" s="373"/>
      <c r="E333" s="17"/>
      <c r="F333" s="17"/>
      <c r="M333" s="273"/>
      <c r="N333" s="269"/>
      <c r="O333" s="17"/>
    </row>
    <row r="334" spans="2:15" ht="12.75" customHeight="1" x14ac:dyDescent="0.2">
      <c r="B334" s="385"/>
      <c r="C334" s="385"/>
      <c r="D334" s="373"/>
      <c r="E334" s="17"/>
      <c r="F334" s="17"/>
      <c r="M334" s="273"/>
      <c r="N334" s="269"/>
      <c r="O334" s="17"/>
    </row>
    <row r="335" spans="2:15" ht="12.75" customHeight="1" x14ac:dyDescent="0.2">
      <c r="B335" s="385"/>
      <c r="C335" s="385"/>
      <c r="D335" s="373"/>
      <c r="E335" s="17"/>
      <c r="F335" s="17"/>
      <c r="M335" s="273"/>
      <c r="N335" s="269"/>
      <c r="O335" s="17"/>
    </row>
    <row r="336" spans="2:15" ht="12.75" customHeight="1" x14ac:dyDescent="0.2">
      <c r="B336" s="385"/>
      <c r="C336" s="385"/>
      <c r="D336" s="373"/>
      <c r="E336" s="17"/>
      <c r="F336" s="17"/>
      <c r="M336" s="273"/>
      <c r="N336" s="269"/>
      <c r="O336" s="17"/>
    </row>
    <row r="337" spans="2:15" ht="12.75" customHeight="1" x14ac:dyDescent="0.2">
      <c r="B337" s="385"/>
      <c r="C337" s="385"/>
      <c r="D337" s="373"/>
      <c r="E337" s="17"/>
      <c r="F337" s="17"/>
      <c r="M337" s="273"/>
      <c r="N337" s="269"/>
      <c r="O337" s="17"/>
    </row>
    <row r="338" spans="2:15" ht="12.75" customHeight="1" x14ac:dyDescent="0.2">
      <c r="B338" s="385"/>
      <c r="C338" s="385"/>
      <c r="D338" s="373"/>
      <c r="E338" s="17"/>
      <c r="F338" s="17"/>
      <c r="M338" s="273"/>
      <c r="N338" s="269"/>
      <c r="O338" s="17"/>
    </row>
    <row r="339" spans="2:15" ht="12.75" customHeight="1" x14ac:dyDescent="0.2">
      <c r="B339" s="385"/>
      <c r="C339" s="385"/>
      <c r="D339" s="373"/>
      <c r="E339" s="17"/>
      <c r="F339" s="17"/>
      <c r="M339" s="273"/>
      <c r="N339" s="269"/>
      <c r="O339" s="17"/>
    </row>
    <row r="340" spans="2:15" ht="12.75" customHeight="1" x14ac:dyDescent="0.2">
      <c r="B340" s="385"/>
      <c r="C340" s="385"/>
      <c r="D340" s="373"/>
      <c r="E340" s="17"/>
      <c r="F340" s="17"/>
      <c r="M340" s="273"/>
      <c r="N340" s="269"/>
      <c r="O340" s="17"/>
    </row>
    <row r="341" spans="2:15" ht="12.75" customHeight="1" x14ac:dyDescent="0.2">
      <c r="B341" s="385"/>
      <c r="C341" s="385"/>
      <c r="D341" s="373"/>
      <c r="E341" s="17"/>
      <c r="F341" s="17"/>
      <c r="M341" s="273"/>
      <c r="N341" s="269"/>
      <c r="O341" s="17"/>
    </row>
    <row r="342" spans="2:15" ht="12.75" customHeight="1" x14ac:dyDescent="0.2">
      <c r="B342" s="385"/>
      <c r="C342" s="385"/>
      <c r="D342" s="373"/>
      <c r="E342" s="17"/>
      <c r="F342" s="17"/>
      <c r="M342" s="273"/>
      <c r="N342" s="269"/>
      <c r="O342" s="17"/>
    </row>
    <row r="343" spans="2:15" ht="12.75" customHeight="1" x14ac:dyDescent="0.2">
      <c r="B343" s="385"/>
      <c r="C343" s="385"/>
      <c r="D343" s="373"/>
      <c r="E343" s="17"/>
      <c r="F343" s="17"/>
      <c r="M343" s="273"/>
      <c r="N343" s="269"/>
      <c r="O343" s="17"/>
    </row>
    <row r="344" spans="2:15" ht="12.75" customHeight="1" x14ac:dyDescent="0.2">
      <c r="B344" s="385"/>
      <c r="C344" s="385"/>
      <c r="D344" s="373"/>
      <c r="E344" s="17"/>
      <c r="F344" s="17"/>
      <c r="M344" s="273"/>
      <c r="N344" s="269"/>
      <c r="O344" s="17"/>
    </row>
    <row r="345" spans="2:15" ht="12.75" customHeight="1" x14ac:dyDescent="0.2">
      <c r="B345" s="385"/>
      <c r="C345" s="385"/>
      <c r="D345" s="373"/>
      <c r="E345" s="17"/>
      <c r="F345" s="17"/>
      <c r="M345" s="273"/>
      <c r="N345" s="269"/>
      <c r="O345" s="17"/>
    </row>
    <row r="346" spans="2:15" ht="12.75" customHeight="1" x14ac:dyDescent="0.2">
      <c r="B346" s="385"/>
      <c r="C346" s="385"/>
      <c r="D346" s="373"/>
      <c r="E346" s="17"/>
      <c r="F346" s="17"/>
      <c r="M346" s="273"/>
      <c r="N346" s="269"/>
      <c r="O346" s="17"/>
    </row>
    <row r="347" spans="2:15" ht="12.75" customHeight="1" x14ac:dyDescent="0.2">
      <c r="B347" s="385"/>
      <c r="C347" s="385"/>
      <c r="D347" s="373"/>
      <c r="E347" s="17"/>
      <c r="F347" s="17"/>
      <c r="M347" s="273"/>
      <c r="N347" s="269"/>
      <c r="O347" s="17"/>
    </row>
    <row r="348" spans="2:15" ht="12.75" customHeight="1" x14ac:dyDescent="0.2">
      <c r="B348" s="385"/>
      <c r="C348" s="385"/>
      <c r="D348" s="373"/>
      <c r="E348" s="17"/>
      <c r="F348" s="17"/>
      <c r="M348" s="273"/>
      <c r="N348" s="269"/>
      <c r="O348" s="17"/>
    </row>
    <row r="349" spans="2:15" ht="12.75" customHeight="1" x14ac:dyDescent="0.2">
      <c r="B349" s="385"/>
      <c r="C349" s="385"/>
      <c r="D349" s="373"/>
      <c r="E349" s="17"/>
      <c r="F349" s="17"/>
      <c r="M349" s="273"/>
      <c r="N349" s="269"/>
      <c r="O349" s="17"/>
    </row>
    <row r="350" spans="2:15" ht="12.75" customHeight="1" x14ac:dyDescent="0.2">
      <c r="B350" s="385"/>
      <c r="C350" s="385"/>
      <c r="D350" s="373"/>
      <c r="E350" s="17"/>
      <c r="F350" s="17"/>
      <c r="M350" s="273"/>
      <c r="N350" s="269"/>
      <c r="O350" s="17"/>
    </row>
    <row r="351" spans="2:15" ht="12.75" customHeight="1" x14ac:dyDescent="0.2">
      <c r="B351" s="385"/>
      <c r="C351" s="385"/>
      <c r="D351" s="373"/>
      <c r="E351" s="17"/>
      <c r="F351" s="17"/>
      <c r="M351" s="273"/>
      <c r="N351" s="269"/>
      <c r="O351" s="17"/>
    </row>
    <row r="352" spans="2:15" ht="12.75" customHeight="1" x14ac:dyDescent="0.2">
      <c r="B352" s="385"/>
      <c r="C352" s="385"/>
      <c r="D352" s="373"/>
      <c r="E352" s="17"/>
      <c r="F352" s="17"/>
      <c r="M352" s="273"/>
      <c r="N352" s="269"/>
      <c r="O352" s="17"/>
    </row>
    <row r="353" spans="2:15" ht="12.75" customHeight="1" x14ac:dyDescent="0.2">
      <c r="B353" s="385"/>
      <c r="C353" s="385"/>
      <c r="D353" s="373"/>
      <c r="E353" s="17"/>
      <c r="F353" s="17"/>
      <c r="M353" s="273"/>
      <c r="N353" s="269"/>
      <c r="O353" s="17"/>
    </row>
    <row r="354" spans="2:15" ht="12.75" customHeight="1" x14ac:dyDescent="0.2">
      <c r="B354" s="385"/>
      <c r="C354" s="385"/>
      <c r="D354" s="373"/>
      <c r="E354" s="17"/>
      <c r="F354" s="17"/>
      <c r="M354" s="273"/>
      <c r="N354" s="269"/>
      <c r="O354" s="17"/>
    </row>
    <row r="355" spans="2:15" ht="12.75" customHeight="1" x14ac:dyDescent="0.2">
      <c r="B355" s="385"/>
      <c r="C355" s="385"/>
      <c r="D355" s="373"/>
      <c r="E355" s="17"/>
      <c r="F355" s="17"/>
      <c r="M355" s="273"/>
      <c r="N355" s="269"/>
      <c r="O355" s="17"/>
    </row>
    <row r="356" spans="2:15" ht="12.75" customHeight="1" x14ac:dyDescent="0.2">
      <c r="B356" s="385"/>
      <c r="C356" s="385"/>
      <c r="D356" s="373"/>
      <c r="E356" s="17"/>
      <c r="F356" s="17"/>
      <c r="M356" s="273"/>
      <c r="N356" s="269"/>
      <c r="O356" s="17"/>
    </row>
    <row r="357" spans="2:15" ht="12.75" customHeight="1" x14ac:dyDescent="0.2">
      <c r="B357" s="385"/>
      <c r="C357" s="385"/>
      <c r="D357" s="373"/>
      <c r="E357" s="17"/>
      <c r="F357" s="17"/>
      <c r="M357" s="273"/>
      <c r="N357" s="269"/>
      <c r="O357" s="17"/>
    </row>
    <row r="358" spans="2:15" ht="12.75" customHeight="1" x14ac:dyDescent="0.2">
      <c r="B358" s="385"/>
      <c r="C358" s="385"/>
      <c r="D358" s="373"/>
      <c r="E358" s="17"/>
      <c r="F358" s="17"/>
      <c r="M358" s="273"/>
      <c r="N358" s="269"/>
      <c r="O358" s="17"/>
    </row>
    <row r="359" spans="2:15" ht="12.75" customHeight="1" x14ac:dyDescent="0.2">
      <c r="B359" s="385"/>
      <c r="C359" s="385"/>
      <c r="D359" s="373"/>
      <c r="E359" s="17"/>
      <c r="F359" s="17"/>
      <c r="M359" s="273"/>
      <c r="N359" s="269"/>
      <c r="O359" s="17"/>
    </row>
    <row r="360" spans="2:15" ht="12.75" customHeight="1" x14ac:dyDescent="0.2">
      <c r="B360" s="385"/>
      <c r="C360" s="385"/>
      <c r="D360" s="373"/>
      <c r="E360" s="17"/>
      <c r="F360" s="17"/>
      <c r="M360" s="273"/>
      <c r="N360" s="269"/>
      <c r="O360" s="17"/>
    </row>
    <row r="361" spans="2:15" ht="12.75" customHeight="1" x14ac:dyDescent="0.2">
      <c r="B361" s="385"/>
      <c r="C361" s="385"/>
      <c r="D361" s="373"/>
      <c r="E361" s="17"/>
      <c r="F361" s="17"/>
      <c r="M361" s="273"/>
      <c r="N361" s="269"/>
      <c r="O361" s="17"/>
    </row>
    <row r="362" spans="2:15" ht="12.75" customHeight="1" x14ac:dyDescent="0.2">
      <c r="B362" s="385"/>
      <c r="C362" s="385"/>
      <c r="D362" s="373"/>
      <c r="E362" s="17"/>
      <c r="F362" s="17"/>
      <c r="M362" s="273"/>
      <c r="N362" s="269"/>
      <c r="O362" s="17"/>
    </row>
    <row r="363" spans="2:15" ht="12.75" customHeight="1" x14ac:dyDescent="0.2">
      <c r="B363" s="385"/>
      <c r="C363" s="385"/>
      <c r="D363" s="373"/>
      <c r="E363" s="17"/>
      <c r="F363" s="17"/>
      <c r="M363" s="273"/>
      <c r="N363" s="269"/>
      <c r="O363" s="17"/>
    </row>
    <row r="364" spans="2:15" ht="12.75" customHeight="1" x14ac:dyDescent="0.2">
      <c r="B364" s="385"/>
      <c r="C364" s="385"/>
      <c r="D364" s="373"/>
      <c r="E364" s="17"/>
      <c r="F364" s="17"/>
      <c r="M364" s="273"/>
      <c r="N364" s="269"/>
      <c r="O364" s="17"/>
    </row>
    <row r="365" spans="2:15" ht="12.75" customHeight="1" x14ac:dyDescent="0.2">
      <c r="B365" s="385"/>
      <c r="C365" s="385"/>
      <c r="D365" s="373"/>
      <c r="E365" s="17"/>
      <c r="F365" s="17"/>
      <c r="M365" s="273"/>
      <c r="N365" s="269"/>
      <c r="O365" s="17"/>
    </row>
    <row r="366" spans="2:15" ht="12.75" customHeight="1" x14ac:dyDescent="0.2">
      <c r="B366" s="385"/>
      <c r="C366" s="385"/>
      <c r="D366" s="373"/>
      <c r="E366" s="17"/>
      <c r="F366" s="17"/>
      <c r="M366" s="273"/>
      <c r="N366" s="269"/>
      <c r="O366" s="17"/>
    </row>
    <row r="367" spans="2:15" ht="12.75" customHeight="1" x14ac:dyDescent="0.2">
      <c r="B367" s="385"/>
      <c r="C367" s="385"/>
      <c r="D367" s="373"/>
      <c r="E367" s="17"/>
      <c r="F367" s="17"/>
      <c r="M367" s="273"/>
      <c r="N367" s="269"/>
      <c r="O367" s="17"/>
    </row>
    <row r="368" spans="2:15" ht="12.75" customHeight="1" x14ac:dyDescent="0.2">
      <c r="B368" s="385"/>
      <c r="C368" s="385"/>
      <c r="D368" s="373"/>
      <c r="E368" s="17"/>
      <c r="F368" s="17"/>
      <c r="M368" s="273"/>
      <c r="N368" s="269"/>
      <c r="O368" s="17"/>
    </row>
    <row r="369" spans="2:15" ht="12.75" customHeight="1" x14ac:dyDescent="0.2">
      <c r="B369" s="385"/>
      <c r="C369" s="385"/>
      <c r="D369" s="373"/>
      <c r="E369" s="17"/>
      <c r="F369" s="17"/>
      <c r="M369" s="273"/>
      <c r="N369" s="269"/>
      <c r="O369" s="17"/>
    </row>
    <row r="370" spans="2:15" ht="12.75" customHeight="1" x14ac:dyDescent="0.2">
      <c r="B370" s="385"/>
      <c r="C370" s="385"/>
      <c r="D370" s="373"/>
      <c r="E370" s="17"/>
      <c r="F370" s="17"/>
      <c r="M370" s="273"/>
      <c r="N370" s="269"/>
      <c r="O370" s="17"/>
    </row>
    <row r="371" spans="2:15" ht="12.75" customHeight="1" x14ac:dyDescent="0.2">
      <c r="B371" s="385"/>
      <c r="C371" s="385"/>
      <c r="D371" s="373"/>
      <c r="E371" s="17"/>
      <c r="F371" s="17"/>
      <c r="M371" s="273"/>
      <c r="N371" s="269"/>
      <c r="O371" s="17"/>
    </row>
    <row r="372" spans="2:15" ht="12.75" customHeight="1" x14ac:dyDescent="0.2">
      <c r="B372" s="385"/>
      <c r="C372" s="385"/>
      <c r="D372" s="373"/>
      <c r="E372" s="17"/>
      <c r="F372" s="17"/>
      <c r="M372" s="273"/>
      <c r="N372" s="269"/>
      <c r="O372" s="17"/>
    </row>
    <row r="373" spans="2:15" ht="12.75" customHeight="1" x14ac:dyDescent="0.2">
      <c r="B373" s="385"/>
      <c r="C373" s="385"/>
      <c r="D373" s="373"/>
      <c r="E373" s="17"/>
      <c r="F373" s="17"/>
      <c r="M373" s="273"/>
      <c r="N373" s="269"/>
      <c r="O373" s="17"/>
    </row>
    <row r="374" spans="2:15" ht="12.75" customHeight="1" x14ac:dyDescent="0.2">
      <c r="B374" s="385"/>
      <c r="C374" s="385"/>
      <c r="D374" s="373"/>
      <c r="E374" s="17"/>
      <c r="F374" s="17"/>
      <c r="M374" s="273"/>
      <c r="N374" s="269"/>
      <c r="O374" s="17"/>
    </row>
    <row r="375" spans="2:15" ht="12.75" customHeight="1" x14ac:dyDescent="0.2">
      <c r="B375" s="385"/>
      <c r="C375" s="385"/>
      <c r="D375" s="373"/>
      <c r="E375" s="17"/>
      <c r="F375" s="17"/>
      <c r="M375" s="273"/>
      <c r="N375" s="269"/>
      <c r="O375" s="17"/>
    </row>
    <row r="376" spans="2:15" ht="12.75" customHeight="1" x14ac:dyDescent="0.2">
      <c r="B376" s="385"/>
      <c r="C376" s="385"/>
      <c r="D376" s="373"/>
      <c r="E376" s="17"/>
      <c r="F376" s="17"/>
      <c r="M376" s="273"/>
      <c r="N376" s="269"/>
      <c r="O376" s="17"/>
    </row>
    <row r="377" spans="2:15" ht="12.75" customHeight="1" x14ac:dyDescent="0.2">
      <c r="B377" s="385"/>
      <c r="C377" s="385"/>
      <c r="D377" s="373"/>
      <c r="E377" s="17"/>
      <c r="F377" s="17"/>
      <c r="M377" s="273"/>
      <c r="N377" s="269"/>
      <c r="O377" s="17"/>
    </row>
    <row r="378" spans="2:15" ht="12.75" customHeight="1" x14ac:dyDescent="0.2">
      <c r="B378" s="385"/>
      <c r="C378" s="385"/>
      <c r="D378" s="373"/>
      <c r="E378" s="17"/>
      <c r="F378" s="17"/>
      <c r="M378" s="273"/>
      <c r="N378" s="269"/>
      <c r="O378" s="17"/>
    </row>
    <row r="379" spans="2:15" ht="12.75" customHeight="1" x14ac:dyDescent="0.2">
      <c r="B379" s="385"/>
      <c r="C379" s="385"/>
      <c r="D379" s="373"/>
      <c r="E379" s="17"/>
      <c r="F379" s="17"/>
      <c r="M379" s="273"/>
      <c r="N379" s="269"/>
      <c r="O379" s="17"/>
    </row>
    <row r="380" spans="2:15" ht="12.75" customHeight="1" x14ac:dyDescent="0.2">
      <c r="B380" s="385"/>
      <c r="C380" s="385"/>
      <c r="D380" s="373"/>
      <c r="E380" s="17"/>
      <c r="F380" s="17"/>
      <c r="M380" s="273"/>
      <c r="N380" s="269"/>
      <c r="O380" s="17"/>
    </row>
    <row r="381" spans="2:15" ht="12.75" customHeight="1" x14ac:dyDescent="0.2">
      <c r="B381" s="385"/>
      <c r="C381" s="385"/>
      <c r="D381" s="373"/>
      <c r="E381" s="17"/>
      <c r="F381" s="17"/>
      <c r="M381" s="273"/>
      <c r="N381" s="269"/>
      <c r="O381" s="17"/>
    </row>
    <row r="382" spans="2:15" ht="12.75" customHeight="1" x14ac:dyDescent="0.2">
      <c r="B382" s="385"/>
      <c r="C382" s="385"/>
      <c r="D382" s="373"/>
      <c r="E382" s="17"/>
      <c r="F382" s="17"/>
      <c r="M382" s="273"/>
      <c r="N382" s="269"/>
      <c r="O382" s="17"/>
    </row>
    <row r="383" spans="2:15" ht="12.75" customHeight="1" x14ac:dyDescent="0.2">
      <c r="B383" s="385"/>
      <c r="C383" s="385"/>
      <c r="D383" s="373"/>
      <c r="E383" s="17"/>
      <c r="F383" s="17"/>
      <c r="M383" s="273"/>
      <c r="N383" s="269"/>
      <c r="O383" s="17"/>
    </row>
    <row r="384" spans="2:15" ht="12.75" customHeight="1" x14ac:dyDescent="0.2">
      <c r="B384" s="385"/>
      <c r="C384" s="385"/>
      <c r="D384" s="373"/>
      <c r="E384" s="17"/>
      <c r="F384" s="17"/>
      <c r="M384" s="273"/>
      <c r="N384" s="269"/>
      <c r="O384" s="17"/>
    </row>
    <row r="385" spans="2:15" ht="12.75" customHeight="1" x14ac:dyDescent="0.2">
      <c r="B385" s="385"/>
      <c r="C385" s="385"/>
      <c r="D385" s="373"/>
      <c r="E385" s="17"/>
      <c r="F385" s="17"/>
      <c r="M385" s="273"/>
      <c r="N385" s="269"/>
      <c r="O385" s="17"/>
    </row>
    <row r="386" spans="2:15" ht="12.75" customHeight="1" x14ac:dyDescent="0.2">
      <c r="B386" s="385"/>
      <c r="C386" s="385"/>
      <c r="D386" s="373"/>
      <c r="E386" s="17"/>
      <c r="F386" s="17"/>
      <c r="M386" s="273"/>
      <c r="N386" s="269"/>
      <c r="O386" s="17"/>
    </row>
    <row r="387" spans="2:15" ht="12.75" customHeight="1" x14ac:dyDescent="0.2">
      <c r="B387" s="385"/>
      <c r="C387" s="385"/>
      <c r="D387" s="373"/>
      <c r="E387" s="17"/>
      <c r="F387" s="17"/>
      <c r="M387" s="273"/>
      <c r="N387" s="269"/>
      <c r="O387" s="17"/>
    </row>
    <row r="388" spans="2:15" ht="12.75" customHeight="1" x14ac:dyDescent="0.2">
      <c r="B388" s="385"/>
      <c r="C388" s="385"/>
      <c r="D388" s="373"/>
      <c r="E388" s="17"/>
      <c r="F388" s="17"/>
      <c r="M388" s="273"/>
      <c r="N388" s="269"/>
      <c r="O388" s="17"/>
    </row>
    <row r="389" spans="2:15" ht="12.75" customHeight="1" x14ac:dyDescent="0.2">
      <c r="B389" s="385"/>
      <c r="C389" s="385"/>
      <c r="D389" s="373"/>
      <c r="E389" s="17"/>
      <c r="F389" s="17"/>
      <c r="M389" s="273"/>
      <c r="N389" s="269"/>
      <c r="O389" s="17"/>
    </row>
    <row r="390" spans="2:15" ht="12.75" customHeight="1" x14ac:dyDescent="0.2">
      <c r="B390" s="385"/>
      <c r="C390" s="385"/>
      <c r="D390" s="373"/>
      <c r="E390" s="17"/>
      <c r="F390" s="17"/>
      <c r="M390" s="273"/>
      <c r="N390" s="269"/>
      <c r="O390" s="17"/>
    </row>
    <row r="391" spans="2:15" ht="12.75" customHeight="1" x14ac:dyDescent="0.2">
      <c r="B391" s="385"/>
      <c r="C391" s="385"/>
      <c r="D391" s="373"/>
      <c r="E391" s="17"/>
      <c r="F391" s="17"/>
      <c r="M391" s="273"/>
      <c r="N391" s="269"/>
      <c r="O391" s="17"/>
    </row>
    <row r="392" spans="2:15" ht="12.75" customHeight="1" x14ac:dyDescent="0.2">
      <c r="B392" s="385"/>
      <c r="C392" s="385"/>
      <c r="D392" s="373"/>
      <c r="E392" s="17"/>
      <c r="F392" s="17"/>
      <c r="M392" s="273"/>
      <c r="N392" s="269"/>
      <c r="O392" s="17"/>
    </row>
    <row r="393" spans="2:15" ht="12.75" customHeight="1" x14ac:dyDescent="0.2">
      <c r="B393" s="385"/>
      <c r="C393" s="385"/>
      <c r="D393" s="373"/>
      <c r="E393" s="17"/>
      <c r="F393" s="17"/>
      <c r="M393" s="273"/>
      <c r="N393" s="269"/>
      <c r="O393" s="17"/>
    </row>
    <row r="394" spans="2:15" ht="12.75" customHeight="1" x14ac:dyDescent="0.2">
      <c r="B394" s="385"/>
      <c r="C394" s="385"/>
      <c r="D394" s="373"/>
      <c r="E394" s="17"/>
      <c r="F394" s="17"/>
      <c r="M394" s="273"/>
      <c r="N394" s="269"/>
      <c r="O394" s="17"/>
    </row>
    <row r="395" spans="2:15" ht="12.75" customHeight="1" x14ac:dyDescent="0.2">
      <c r="B395" s="385"/>
      <c r="C395" s="385"/>
      <c r="D395" s="373"/>
      <c r="E395" s="17"/>
      <c r="F395" s="17"/>
      <c r="M395" s="273"/>
      <c r="N395" s="269"/>
      <c r="O395" s="17"/>
    </row>
    <row r="396" spans="2:15" ht="12.75" customHeight="1" x14ac:dyDescent="0.2">
      <c r="B396" s="385"/>
      <c r="C396" s="385"/>
      <c r="D396" s="373"/>
      <c r="E396" s="17"/>
      <c r="F396" s="17"/>
      <c r="M396" s="273"/>
      <c r="N396" s="269"/>
      <c r="O396" s="17"/>
    </row>
    <row r="397" spans="2:15" ht="12.75" customHeight="1" x14ac:dyDescent="0.2">
      <c r="B397" s="385"/>
      <c r="C397" s="385"/>
      <c r="D397" s="373"/>
      <c r="E397" s="17"/>
      <c r="F397" s="17"/>
      <c r="M397" s="273"/>
      <c r="N397" s="269"/>
      <c r="O397" s="17"/>
    </row>
    <row r="398" spans="2:15" ht="12.75" customHeight="1" x14ac:dyDescent="0.2">
      <c r="B398" s="385"/>
      <c r="C398" s="385"/>
      <c r="D398" s="373"/>
      <c r="E398" s="17"/>
      <c r="F398" s="17"/>
      <c r="M398" s="273"/>
      <c r="N398" s="269"/>
      <c r="O398" s="17"/>
    </row>
    <row r="399" spans="2:15" ht="12.75" customHeight="1" x14ac:dyDescent="0.2">
      <c r="B399" s="385"/>
      <c r="C399" s="385"/>
      <c r="D399" s="373"/>
      <c r="E399" s="17"/>
      <c r="F399" s="17"/>
      <c r="M399" s="273"/>
      <c r="N399" s="269"/>
      <c r="O399" s="17"/>
    </row>
    <row r="400" spans="2:15" ht="12.75" customHeight="1" x14ac:dyDescent="0.2">
      <c r="B400" s="385"/>
      <c r="C400" s="385"/>
      <c r="D400" s="373"/>
      <c r="E400" s="17"/>
      <c r="F400" s="17"/>
      <c r="M400" s="273"/>
      <c r="N400" s="269"/>
      <c r="O400" s="17"/>
    </row>
    <row r="401" spans="2:15" ht="12.75" customHeight="1" x14ac:dyDescent="0.2">
      <c r="B401" s="385"/>
      <c r="C401" s="385"/>
      <c r="D401" s="373"/>
      <c r="E401" s="17"/>
      <c r="F401" s="17"/>
      <c r="M401" s="273"/>
      <c r="N401" s="269"/>
      <c r="O401" s="17"/>
    </row>
    <row r="402" spans="2:15" ht="12.75" customHeight="1" x14ac:dyDescent="0.2">
      <c r="B402" s="385"/>
      <c r="C402" s="385"/>
      <c r="D402" s="373"/>
      <c r="E402" s="17"/>
      <c r="F402" s="17"/>
      <c r="M402" s="273"/>
      <c r="N402" s="269"/>
      <c r="O402" s="17"/>
    </row>
    <row r="403" spans="2:15" ht="12.75" customHeight="1" x14ac:dyDescent="0.2">
      <c r="B403" s="385"/>
      <c r="C403" s="385"/>
      <c r="D403" s="373"/>
      <c r="E403" s="17"/>
      <c r="F403" s="17"/>
      <c r="M403" s="273"/>
      <c r="N403" s="269"/>
      <c r="O403" s="17"/>
    </row>
    <row r="404" spans="2:15" ht="12.75" customHeight="1" x14ac:dyDescent="0.2">
      <c r="B404" s="385"/>
      <c r="C404" s="385"/>
      <c r="D404" s="373"/>
      <c r="E404" s="17"/>
      <c r="F404" s="17"/>
      <c r="M404" s="273"/>
      <c r="N404" s="269"/>
      <c r="O404" s="17"/>
    </row>
    <row r="405" spans="2:15" ht="12.75" customHeight="1" x14ac:dyDescent="0.2">
      <c r="B405" s="385"/>
      <c r="C405" s="385"/>
      <c r="D405" s="373"/>
      <c r="E405" s="17"/>
      <c r="F405" s="17"/>
      <c r="M405" s="273"/>
      <c r="N405" s="269"/>
      <c r="O405" s="17"/>
    </row>
    <row r="406" spans="2:15" ht="12.75" customHeight="1" x14ac:dyDescent="0.2">
      <c r="B406" s="385"/>
      <c r="C406" s="385"/>
      <c r="D406" s="373"/>
      <c r="E406" s="17"/>
      <c r="F406" s="17"/>
      <c r="M406" s="273"/>
      <c r="N406" s="269"/>
      <c r="O406" s="17"/>
    </row>
    <row r="407" spans="2:15" ht="12.75" customHeight="1" x14ac:dyDescent="0.2">
      <c r="B407" s="385"/>
      <c r="C407" s="385"/>
      <c r="D407" s="373"/>
      <c r="E407" s="17"/>
      <c r="F407" s="17"/>
      <c r="M407" s="273"/>
      <c r="N407" s="269"/>
      <c r="O407" s="17"/>
    </row>
    <row r="408" spans="2:15" ht="12.75" customHeight="1" x14ac:dyDescent="0.2">
      <c r="B408" s="385"/>
      <c r="C408" s="385"/>
      <c r="D408" s="373"/>
      <c r="E408" s="17"/>
      <c r="F408" s="17"/>
      <c r="M408" s="273"/>
      <c r="N408" s="269"/>
      <c r="O408" s="17"/>
    </row>
    <row r="409" spans="2:15" ht="12.75" customHeight="1" x14ac:dyDescent="0.2">
      <c r="B409" s="385"/>
      <c r="C409" s="385"/>
      <c r="D409" s="373"/>
      <c r="E409" s="17"/>
      <c r="F409" s="17"/>
      <c r="M409" s="273"/>
      <c r="N409" s="269"/>
      <c r="O409" s="17"/>
    </row>
    <row r="410" spans="2:15" ht="12.75" customHeight="1" x14ac:dyDescent="0.2">
      <c r="B410" s="385"/>
      <c r="C410" s="385"/>
      <c r="D410" s="373"/>
      <c r="E410" s="17"/>
      <c r="F410" s="17"/>
      <c r="M410" s="273"/>
      <c r="N410" s="269"/>
      <c r="O410" s="17"/>
    </row>
    <row r="411" spans="2:15" ht="12.75" customHeight="1" x14ac:dyDescent="0.2">
      <c r="B411" s="385"/>
      <c r="C411" s="385"/>
      <c r="D411" s="373"/>
      <c r="E411" s="17"/>
      <c r="F411" s="17"/>
      <c r="M411" s="273"/>
      <c r="N411" s="269"/>
      <c r="O411" s="17"/>
    </row>
    <row r="412" spans="2:15" ht="12.75" customHeight="1" x14ac:dyDescent="0.2">
      <c r="B412" s="385"/>
      <c r="C412" s="385"/>
      <c r="D412" s="373"/>
      <c r="E412" s="17"/>
      <c r="F412" s="17"/>
      <c r="M412" s="273"/>
      <c r="N412" s="269"/>
      <c r="O412" s="17"/>
    </row>
    <row r="413" spans="2:15" ht="12.75" customHeight="1" x14ac:dyDescent="0.2">
      <c r="B413" s="385"/>
      <c r="C413" s="385"/>
      <c r="D413" s="373"/>
      <c r="E413" s="17"/>
      <c r="F413" s="17"/>
      <c r="M413" s="273"/>
      <c r="N413" s="269"/>
      <c r="O413" s="17"/>
    </row>
    <row r="414" spans="2:15" ht="12.75" customHeight="1" x14ac:dyDescent="0.2">
      <c r="B414" s="385"/>
      <c r="C414" s="385"/>
      <c r="D414" s="373"/>
      <c r="E414" s="17"/>
      <c r="F414" s="17"/>
      <c r="M414" s="273"/>
      <c r="N414" s="269"/>
      <c r="O414" s="17"/>
    </row>
    <row r="415" spans="2:15" ht="12.75" customHeight="1" x14ac:dyDescent="0.2">
      <c r="B415" s="385"/>
      <c r="C415" s="385"/>
      <c r="D415" s="373"/>
      <c r="E415" s="17"/>
      <c r="F415" s="17"/>
      <c r="M415" s="273"/>
      <c r="N415" s="269"/>
      <c r="O415" s="17"/>
    </row>
    <row r="416" spans="2:15" ht="12.75" customHeight="1" x14ac:dyDescent="0.2">
      <c r="B416" s="385"/>
      <c r="C416" s="385"/>
      <c r="D416" s="373"/>
      <c r="E416" s="17"/>
      <c r="F416" s="17"/>
      <c r="M416" s="273"/>
      <c r="N416" s="269"/>
      <c r="O416" s="17"/>
    </row>
    <row r="417" spans="2:15" ht="12.75" customHeight="1" x14ac:dyDescent="0.2">
      <c r="B417" s="385"/>
      <c r="C417" s="385"/>
      <c r="D417" s="373"/>
      <c r="E417" s="17"/>
      <c r="F417" s="17"/>
      <c r="M417" s="273"/>
      <c r="N417" s="269"/>
      <c r="O417" s="17"/>
    </row>
    <row r="418" spans="2:15" ht="12.75" customHeight="1" x14ac:dyDescent="0.2">
      <c r="B418" s="385"/>
      <c r="C418" s="385"/>
      <c r="D418" s="373"/>
      <c r="E418" s="17"/>
      <c r="F418" s="17"/>
      <c r="M418" s="273"/>
      <c r="N418" s="269"/>
      <c r="O418" s="17"/>
    </row>
    <row r="419" spans="2:15" ht="12.75" customHeight="1" x14ac:dyDescent="0.2">
      <c r="B419" s="385"/>
      <c r="C419" s="385"/>
      <c r="D419" s="373"/>
      <c r="E419" s="17"/>
      <c r="F419" s="17"/>
      <c r="M419" s="273"/>
      <c r="N419" s="269"/>
      <c r="O419" s="17"/>
    </row>
    <row r="420" spans="2:15" ht="12.75" customHeight="1" x14ac:dyDescent="0.2">
      <c r="B420" s="385"/>
      <c r="C420" s="385"/>
      <c r="D420" s="373"/>
      <c r="E420" s="17"/>
      <c r="F420" s="17"/>
      <c r="M420" s="273"/>
      <c r="N420" s="269"/>
      <c r="O420" s="17"/>
    </row>
    <row r="421" spans="2:15" ht="12.75" customHeight="1" x14ac:dyDescent="0.2">
      <c r="B421" s="385"/>
      <c r="C421" s="385"/>
      <c r="D421" s="373"/>
      <c r="E421" s="17"/>
      <c r="F421" s="17"/>
      <c r="M421" s="273"/>
      <c r="N421" s="269"/>
      <c r="O421" s="17"/>
    </row>
    <row r="422" spans="2:15" ht="12.75" customHeight="1" x14ac:dyDescent="0.2">
      <c r="B422" s="385"/>
      <c r="C422" s="385"/>
      <c r="D422" s="373"/>
      <c r="E422" s="17"/>
      <c r="F422" s="17"/>
      <c r="M422" s="273"/>
      <c r="N422" s="269"/>
      <c r="O422" s="17"/>
    </row>
    <row r="423" spans="2:15" ht="12.75" customHeight="1" x14ac:dyDescent="0.2">
      <c r="B423" s="385"/>
      <c r="C423" s="385"/>
      <c r="D423" s="373"/>
      <c r="E423" s="17"/>
      <c r="F423" s="17"/>
      <c r="M423" s="273"/>
      <c r="N423" s="269"/>
      <c r="O423" s="17"/>
    </row>
    <row r="424" spans="2:15" ht="12.75" customHeight="1" x14ac:dyDescent="0.2">
      <c r="B424" s="385"/>
      <c r="C424" s="385"/>
      <c r="D424" s="373"/>
      <c r="E424" s="17"/>
      <c r="F424" s="17"/>
      <c r="M424" s="273"/>
      <c r="N424" s="269"/>
      <c r="O424" s="17"/>
    </row>
    <row r="425" spans="2:15" ht="12.75" customHeight="1" x14ac:dyDescent="0.2">
      <c r="B425" s="385"/>
      <c r="C425" s="385"/>
      <c r="D425" s="373"/>
      <c r="E425" s="17"/>
      <c r="F425" s="17"/>
      <c r="M425" s="273"/>
      <c r="N425" s="269"/>
      <c r="O425" s="17"/>
    </row>
    <row r="426" spans="2:15" ht="12.75" customHeight="1" x14ac:dyDescent="0.2">
      <c r="B426" s="385"/>
      <c r="C426" s="385"/>
      <c r="D426" s="373"/>
      <c r="E426" s="17"/>
      <c r="F426" s="17"/>
      <c r="M426" s="273"/>
      <c r="N426" s="269"/>
      <c r="O426" s="17"/>
    </row>
    <row r="427" spans="2:15" ht="12.75" customHeight="1" x14ac:dyDescent="0.2">
      <c r="B427" s="385"/>
      <c r="C427" s="385"/>
      <c r="D427" s="373"/>
      <c r="E427" s="17"/>
      <c r="F427" s="17"/>
      <c r="M427" s="273"/>
      <c r="N427" s="269"/>
      <c r="O427" s="17"/>
    </row>
    <row r="428" spans="2:15" ht="12.75" customHeight="1" x14ac:dyDescent="0.2">
      <c r="B428" s="385"/>
      <c r="C428" s="385"/>
      <c r="D428" s="373"/>
      <c r="E428" s="17"/>
      <c r="F428" s="17"/>
      <c r="M428" s="273"/>
      <c r="N428" s="269"/>
      <c r="O428" s="17"/>
    </row>
    <row r="429" spans="2:15" ht="12.75" customHeight="1" x14ac:dyDescent="0.2">
      <c r="B429" s="385"/>
      <c r="C429" s="385"/>
      <c r="D429" s="373"/>
      <c r="E429" s="17"/>
      <c r="F429" s="17"/>
      <c r="M429" s="273"/>
      <c r="N429" s="269"/>
      <c r="O429" s="17"/>
    </row>
    <row r="430" spans="2:15" ht="12.75" customHeight="1" x14ac:dyDescent="0.2">
      <c r="B430" s="385"/>
      <c r="C430" s="385"/>
      <c r="D430" s="373"/>
      <c r="E430" s="17"/>
      <c r="F430" s="17"/>
      <c r="M430" s="273"/>
      <c r="N430" s="269"/>
      <c r="O430" s="17"/>
    </row>
    <row r="431" spans="2:15" ht="12.75" customHeight="1" x14ac:dyDescent="0.2">
      <c r="B431" s="385"/>
      <c r="C431" s="385"/>
      <c r="D431" s="373"/>
      <c r="E431" s="17"/>
      <c r="F431" s="17"/>
      <c r="M431" s="273"/>
      <c r="N431" s="269"/>
      <c r="O431" s="17"/>
    </row>
    <row r="432" spans="2:15" ht="12.75" customHeight="1" x14ac:dyDescent="0.2">
      <c r="B432" s="385"/>
      <c r="C432" s="385"/>
      <c r="D432" s="373"/>
      <c r="E432" s="17"/>
      <c r="F432" s="17"/>
      <c r="M432" s="273"/>
      <c r="N432" s="269"/>
      <c r="O432" s="17"/>
    </row>
    <row r="433" spans="2:15" ht="12.75" customHeight="1" x14ac:dyDescent="0.2">
      <c r="B433" s="385"/>
      <c r="C433" s="385"/>
      <c r="D433" s="373"/>
      <c r="E433" s="17"/>
      <c r="F433" s="17"/>
      <c r="M433" s="273"/>
      <c r="N433" s="269"/>
      <c r="O433" s="17"/>
    </row>
    <row r="434" spans="2:15" ht="12.75" customHeight="1" x14ac:dyDescent="0.2">
      <c r="B434" s="385"/>
      <c r="C434" s="385"/>
      <c r="D434" s="373"/>
      <c r="E434" s="17"/>
      <c r="F434" s="17"/>
      <c r="M434" s="273"/>
      <c r="N434" s="269"/>
      <c r="O434" s="17"/>
    </row>
    <row r="435" spans="2:15" ht="12.75" customHeight="1" x14ac:dyDescent="0.2">
      <c r="B435" s="385"/>
      <c r="C435" s="385"/>
      <c r="D435" s="373"/>
      <c r="E435" s="17"/>
      <c r="F435" s="17"/>
      <c r="M435" s="273"/>
      <c r="N435" s="269"/>
      <c r="O435" s="17"/>
    </row>
    <row r="436" spans="2:15" ht="12.75" customHeight="1" x14ac:dyDescent="0.2">
      <c r="B436" s="385"/>
      <c r="C436" s="385"/>
      <c r="D436" s="373"/>
      <c r="E436" s="17"/>
      <c r="F436" s="17"/>
      <c r="M436" s="273"/>
      <c r="N436" s="269"/>
      <c r="O436" s="17"/>
    </row>
    <row r="437" spans="2:15" ht="12.75" customHeight="1" x14ac:dyDescent="0.2">
      <c r="B437" s="385"/>
      <c r="C437" s="385"/>
      <c r="D437" s="373"/>
      <c r="E437" s="17"/>
      <c r="F437" s="17"/>
      <c r="M437" s="273"/>
      <c r="N437" s="269"/>
      <c r="O437" s="17"/>
    </row>
    <row r="438" spans="2:15" ht="12.75" customHeight="1" x14ac:dyDescent="0.2">
      <c r="B438" s="385"/>
      <c r="C438" s="385"/>
      <c r="D438" s="373"/>
      <c r="E438" s="17"/>
      <c r="F438" s="17"/>
      <c r="M438" s="273"/>
      <c r="N438" s="269"/>
      <c r="O438" s="17"/>
    </row>
    <row r="439" spans="2:15" ht="12.75" customHeight="1" x14ac:dyDescent="0.2">
      <c r="B439" s="385"/>
      <c r="C439" s="385"/>
      <c r="D439" s="373"/>
      <c r="E439" s="17"/>
      <c r="F439" s="17"/>
      <c r="M439" s="273"/>
      <c r="N439" s="269"/>
      <c r="O439" s="17"/>
    </row>
    <row r="440" spans="2:15" ht="12.75" customHeight="1" x14ac:dyDescent="0.2">
      <c r="B440" s="385"/>
      <c r="C440" s="385"/>
      <c r="D440" s="373"/>
      <c r="E440" s="17"/>
      <c r="F440" s="17"/>
      <c r="M440" s="273"/>
      <c r="N440" s="269"/>
      <c r="O440" s="17"/>
    </row>
    <row r="441" spans="2:15" ht="12.75" customHeight="1" x14ac:dyDescent="0.2">
      <c r="B441" s="385"/>
      <c r="C441" s="385"/>
      <c r="D441" s="373"/>
      <c r="E441" s="17"/>
      <c r="F441" s="17"/>
      <c r="M441" s="273"/>
      <c r="N441" s="269"/>
      <c r="O441" s="17"/>
    </row>
    <row r="442" spans="2:15" ht="12.75" customHeight="1" x14ac:dyDescent="0.2">
      <c r="B442" s="385"/>
      <c r="C442" s="385"/>
      <c r="D442" s="373"/>
      <c r="E442" s="17"/>
      <c r="F442" s="17"/>
      <c r="M442" s="273"/>
      <c r="N442" s="269"/>
      <c r="O442" s="17"/>
    </row>
    <row r="443" spans="2:15" ht="12.75" customHeight="1" x14ac:dyDescent="0.2">
      <c r="B443" s="385"/>
      <c r="C443" s="385"/>
      <c r="D443" s="373"/>
      <c r="E443" s="17"/>
      <c r="F443" s="17"/>
      <c r="M443" s="273"/>
      <c r="N443" s="269"/>
      <c r="O443" s="17"/>
    </row>
    <row r="444" spans="2:15" ht="12.75" customHeight="1" x14ac:dyDescent="0.2">
      <c r="B444" s="385"/>
      <c r="C444" s="385"/>
      <c r="D444" s="373"/>
      <c r="E444" s="17"/>
      <c r="F444" s="17"/>
      <c r="M444" s="273"/>
      <c r="N444" s="269"/>
      <c r="O444" s="17"/>
    </row>
    <row r="445" spans="2:15" ht="12.75" customHeight="1" x14ac:dyDescent="0.2">
      <c r="B445" s="385"/>
      <c r="C445" s="385"/>
      <c r="D445" s="373"/>
      <c r="E445" s="17"/>
      <c r="F445" s="17"/>
      <c r="M445" s="273"/>
      <c r="N445" s="269"/>
      <c r="O445" s="17"/>
    </row>
    <row r="446" spans="2:15" ht="12.75" customHeight="1" x14ac:dyDescent="0.2">
      <c r="B446" s="385"/>
      <c r="C446" s="385"/>
      <c r="D446" s="373"/>
      <c r="E446" s="17"/>
      <c r="F446" s="17"/>
      <c r="M446" s="273"/>
      <c r="N446" s="269"/>
      <c r="O446" s="17"/>
    </row>
    <row r="447" spans="2:15" ht="12.75" customHeight="1" x14ac:dyDescent="0.2">
      <c r="B447" s="385"/>
      <c r="C447" s="385"/>
      <c r="D447" s="373"/>
      <c r="E447" s="17"/>
      <c r="F447" s="17"/>
      <c r="M447" s="273"/>
      <c r="N447" s="269"/>
      <c r="O447" s="17"/>
    </row>
    <row r="448" spans="2:15" ht="12.75" customHeight="1" x14ac:dyDescent="0.2">
      <c r="B448" s="385"/>
      <c r="C448" s="385"/>
      <c r="D448" s="373"/>
      <c r="E448" s="17"/>
      <c r="F448" s="17"/>
      <c r="M448" s="273"/>
      <c r="N448" s="269"/>
      <c r="O448" s="17"/>
    </row>
    <row r="449" spans="2:15" ht="12.75" customHeight="1" x14ac:dyDescent="0.2">
      <c r="B449" s="385"/>
      <c r="C449" s="385"/>
      <c r="D449" s="373"/>
      <c r="E449" s="17"/>
      <c r="F449" s="17"/>
      <c r="M449" s="273"/>
      <c r="N449" s="269"/>
      <c r="O449" s="17"/>
    </row>
    <row r="450" spans="2:15" ht="12.75" customHeight="1" x14ac:dyDescent="0.2">
      <c r="B450" s="385"/>
      <c r="C450" s="385"/>
      <c r="D450" s="373"/>
      <c r="E450" s="17"/>
      <c r="F450" s="17"/>
      <c r="M450" s="273"/>
      <c r="N450" s="269"/>
      <c r="O450" s="17"/>
    </row>
    <row r="451" spans="2:15" ht="12.75" customHeight="1" x14ac:dyDescent="0.2">
      <c r="B451" s="385"/>
      <c r="C451" s="385"/>
      <c r="D451" s="373"/>
      <c r="E451" s="17"/>
      <c r="F451" s="17"/>
      <c r="M451" s="273"/>
      <c r="N451" s="269"/>
      <c r="O451" s="17"/>
    </row>
    <row r="452" spans="2:15" ht="12.75" customHeight="1" x14ac:dyDescent="0.2">
      <c r="B452" s="385"/>
      <c r="C452" s="385"/>
      <c r="D452" s="373"/>
      <c r="E452" s="17"/>
      <c r="F452" s="17"/>
      <c r="M452" s="273"/>
      <c r="N452" s="269"/>
      <c r="O452" s="17"/>
    </row>
    <row r="453" spans="2:15" ht="12.75" customHeight="1" x14ac:dyDescent="0.2">
      <c r="B453" s="385"/>
      <c r="C453" s="385"/>
      <c r="D453" s="373"/>
      <c r="E453" s="17"/>
      <c r="F453" s="17"/>
      <c r="M453" s="273"/>
      <c r="N453" s="269"/>
      <c r="O453" s="17"/>
    </row>
    <row r="454" spans="2:15" ht="12.75" customHeight="1" x14ac:dyDescent="0.2">
      <c r="B454" s="385"/>
      <c r="C454" s="385"/>
      <c r="D454" s="373"/>
      <c r="E454" s="17"/>
      <c r="F454" s="17"/>
      <c r="M454" s="273"/>
      <c r="N454" s="269"/>
      <c r="O454" s="17"/>
    </row>
    <row r="455" spans="2:15" ht="12.75" customHeight="1" x14ac:dyDescent="0.2">
      <c r="B455" s="385"/>
      <c r="C455" s="385"/>
      <c r="D455" s="373"/>
      <c r="E455" s="17"/>
      <c r="F455" s="17"/>
      <c r="M455" s="273"/>
      <c r="N455" s="269"/>
      <c r="O455" s="17"/>
    </row>
    <row r="456" spans="2:15" ht="12.75" customHeight="1" x14ac:dyDescent="0.2">
      <c r="B456" s="385"/>
      <c r="C456" s="385"/>
      <c r="D456" s="373"/>
      <c r="E456" s="17"/>
      <c r="F456" s="17"/>
      <c r="M456" s="273"/>
      <c r="N456" s="269"/>
      <c r="O456" s="17"/>
    </row>
    <row r="457" spans="2:15" ht="12.75" customHeight="1" x14ac:dyDescent="0.2">
      <c r="B457" s="385"/>
      <c r="C457" s="385"/>
      <c r="D457" s="373"/>
      <c r="E457" s="17"/>
      <c r="F457" s="17"/>
      <c r="M457" s="273"/>
      <c r="N457" s="269"/>
      <c r="O457" s="17"/>
    </row>
    <row r="458" spans="2:15" ht="12.75" customHeight="1" x14ac:dyDescent="0.2">
      <c r="B458" s="385"/>
      <c r="C458" s="385"/>
      <c r="D458" s="373"/>
      <c r="E458" s="17"/>
      <c r="F458" s="17"/>
      <c r="M458" s="273"/>
      <c r="N458" s="269"/>
      <c r="O458" s="17"/>
    </row>
    <row r="459" spans="2:15" ht="12.75" customHeight="1" x14ac:dyDescent="0.2">
      <c r="B459" s="385"/>
      <c r="C459" s="385"/>
      <c r="D459" s="373"/>
      <c r="E459" s="17"/>
      <c r="F459" s="17"/>
      <c r="M459" s="273"/>
      <c r="N459" s="269"/>
      <c r="O459" s="17"/>
    </row>
    <row r="460" spans="2:15" ht="12.75" customHeight="1" x14ac:dyDescent="0.2">
      <c r="B460" s="385"/>
      <c r="C460" s="385"/>
      <c r="D460" s="373"/>
      <c r="E460" s="17"/>
      <c r="F460" s="17"/>
      <c r="M460" s="273"/>
      <c r="N460" s="269"/>
      <c r="O460" s="17"/>
    </row>
    <row r="461" spans="2:15" ht="12.75" customHeight="1" x14ac:dyDescent="0.2">
      <c r="B461" s="385"/>
      <c r="C461" s="385"/>
      <c r="D461" s="373"/>
      <c r="E461" s="17"/>
      <c r="F461" s="17"/>
      <c r="M461" s="273"/>
      <c r="N461" s="269"/>
      <c r="O461" s="17"/>
    </row>
    <row r="462" spans="2:15" ht="12.75" customHeight="1" x14ac:dyDescent="0.2">
      <c r="B462" s="385"/>
      <c r="C462" s="385"/>
      <c r="D462" s="373"/>
      <c r="E462" s="17"/>
      <c r="F462" s="17"/>
      <c r="M462" s="273"/>
      <c r="N462" s="269"/>
      <c r="O462" s="17"/>
    </row>
    <row r="463" spans="2:15" ht="12.75" customHeight="1" x14ac:dyDescent="0.2">
      <c r="B463" s="385"/>
      <c r="C463" s="385"/>
      <c r="D463" s="373"/>
      <c r="E463" s="17"/>
      <c r="F463" s="17"/>
      <c r="M463" s="273"/>
      <c r="N463" s="269"/>
      <c r="O463" s="17"/>
    </row>
    <row r="464" spans="2:15" ht="12.75" customHeight="1" x14ac:dyDescent="0.2">
      <c r="B464" s="385"/>
      <c r="C464" s="385"/>
      <c r="D464" s="373"/>
      <c r="E464" s="17"/>
      <c r="F464" s="17"/>
      <c r="M464" s="273"/>
      <c r="N464" s="269"/>
      <c r="O464" s="17"/>
    </row>
    <row r="465" spans="2:15" ht="12.75" customHeight="1" x14ac:dyDescent="0.2">
      <c r="B465" s="385"/>
      <c r="C465" s="385"/>
      <c r="D465" s="373"/>
      <c r="E465" s="17"/>
      <c r="F465" s="17"/>
      <c r="M465" s="273"/>
      <c r="N465" s="269"/>
      <c r="O465" s="17"/>
    </row>
    <row r="466" spans="2:15" ht="12.75" customHeight="1" x14ac:dyDescent="0.2">
      <c r="B466" s="385"/>
      <c r="C466" s="385"/>
      <c r="D466" s="373"/>
      <c r="E466" s="17"/>
      <c r="F466" s="17"/>
      <c r="M466" s="273"/>
      <c r="N466" s="269"/>
      <c r="O466" s="17"/>
    </row>
    <row r="467" spans="2:15" ht="12.75" customHeight="1" x14ac:dyDescent="0.2">
      <c r="B467" s="385"/>
      <c r="C467" s="385"/>
      <c r="D467" s="373"/>
      <c r="E467" s="17"/>
      <c r="F467" s="17"/>
      <c r="M467" s="273"/>
      <c r="N467" s="269"/>
      <c r="O467" s="17"/>
    </row>
    <row r="468" spans="2:15" ht="12.75" customHeight="1" x14ac:dyDescent="0.2">
      <c r="B468" s="385"/>
      <c r="C468" s="385"/>
      <c r="D468" s="373"/>
      <c r="E468" s="17"/>
      <c r="F468" s="17"/>
      <c r="M468" s="273"/>
      <c r="N468" s="269"/>
      <c r="O468" s="17"/>
    </row>
    <row r="469" spans="2:15" ht="12.75" customHeight="1" x14ac:dyDescent="0.2">
      <c r="B469" s="385"/>
      <c r="C469" s="385"/>
      <c r="D469" s="373"/>
      <c r="E469" s="17"/>
      <c r="F469" s="17"/>
      <c r="M469" s="273"/>
      <c r="N469" s="269"/>
      <c r="O469" s="17"/>
    </row>
    <row r="470" spans="2:15" ht="12.75" customHeight="1" x14ac:dyDescent="0.2">
      <c r="B470" s="385"/>
      <c r="C470" s="385"/>
      <c r="D470" s="373"/>
      <c r="E470" s="17"/>
      <c r="F470" s="17"/>
      <c r="M470" s="273"/>
      <c r="N470" s="269"/>
      <c r="O470" s="17"/>
    </row>
    <row r="471" spans="2:15" ht="12.75" customHeight="1" x14ac:dyDescent="0.2">
      <c r="B471" s="385"/>
      <c r="C471" s="385"/>
      <c r="D471" s="373"/>
      <c r="E471" s="17"/>
      <c r="F471" s="17"/>
      <c r="M471" s="273"/>
      <c r="N471" s="269"/>
      <c r="O471" s="17"/>
    </row>
    <row r="472" spans="2:15" ht="12.75" customHeight="1" x14ac:dyDescent="0.2">
      <c r="B472" s="385"/>
      <c r="C472" s="385"/>
      <c r="D472" s="373"/>
      <c r="E472" s="17"/>
      <c r="F472" s="17"/>
      <c r="M472" s="273"/>
      <c r="N472" s="269"/>
      <c r="O472" s="17"/>
    </row>
    <row r="473" spans="2:15" ht="12.75" customHeight="1" x14ac:dyDescent="0.2">
      <c r="B473" s="385"/>
      <c r="C473" s="385"/>
      <c r="D473" s="373"/>
      <c r="E473" s="17"/>
      <c r="F473" s="17"/>
      <c r="M473" s="273"/>
      <c r="N473" s="269"/>
      <c r="O473" s="17"/>
    </row>
    <row r="474" spans="2:15" ht="12.75" customHeight="1" x14ac:dyDescent="0.2">
      <c r="B474" s="385"/>
      <c r="C474" s="385"/>
      <c r="D474" s="373"/>
      <c r="E474" s="17"/>
      <c r="F474" s="17"/>
      <c r="M474" s="273"/>
      <c r="N474" s="269"/>
      <c r="O474" s="17"/>
    </row>
    <row r="475" spans="2:15" ht="12.75" customHeight="1" x14ac:dyDescent="0.2">
      <c r="B475" s="385"/>
      <c r="C475" s="385"/>
      <c r="D475" s="373"/>
      <c r="E475" s="17"/>
      <c r="F475" s="17"/>
      <c r="M475" s="273"/>
      <c r="N475" s="269"/>
      <c r="O475" s="17"/>
    </row>
    <row r="476" spans="2:15" ht="12.75" customHeight="1" x14ac:dyDescent="0.2">
      <c r="B476" s="385"/>
      <c r="C476" s="385"/>
      <c r="D476" s="373"/>
      <c r="E476" s="17"/>
      <c r="F476" s="17"/>
      <c r="M476" s="273"/>
      <c r="N476" s="269"/>
      <c r="O476" s="17"/>
    </row>
    <row r="477" spans="2:15" ht="12.75" customHeight="1" x14ac:dyDescent="0.2">
      <c r="B477" s="385"/>
      <c r="C477" s="385"/>
      <c r="D477" s="373"/>
      <c r="E477" s="17"/>
      <c r="F477" s="17"/>
      <c r="M477" s="273"/>
      <c r="N477" s="269"/>
      <c r="O477" s="17"/>
    </row>
    <row r="478" spans="2:15" ht="12.75" customHeight="1" x14ac:dyDescent="0.2">
      <c r="B478" s="385"/>
      <c r="C478" s="385"/>
      <c r="D478" s="373"/>
      <c r="E478" s="17"/>
      <c r="F478" s="17"/>
      <c r="M478" s="273"/>
      <c r="N478" s="269"/>
      <c r="O478" s="17"/>
    </row>
    <row r="479" spans="2:15" ht="12.75" customHeight="1" x14ac:dyDescent="0.2">
      <c r="B479" s="385"/>
      <c r="C479" s="385"/>
      <c r="D479" s="373"/>
      <c r="E479" s="17"/>
      <c r="F479" s="17"/>
      <c r="M479" s="273"/>
      <c r="N479" s="269"/>
      <c r="O479" s="17"/>
    </row>
    <row r="480" spans="2:15" ht="12.75" customHeight="1" x14ac:dyDescent="0.2">
      <c r="B480" s="385"/>
      <c r="C480" s="385"/>
      <c r="D480" s="373"/>
      <c r="E480" s="17"/>
      <c r="F480" s="17"/>
      <c r="M480" s="273"/>
      <c r="N480" s="269"/>
      <c r="O480" s="17"/>
    </row>
    <row r="481" spans="2:15" ht="12.75" customHeight="1" x14ac:dyDescent="0.2">
      <c r="B481" s="385"/>
      <c r="C481" s="385"/>
      <c r="D481" s="373"/>
      <c r="E481" s="17"/>
      <c r="F481" s="17"/>
      <c r="M481" s="273"/>
      <c r="N481" s="269"/>
      <c r="O481" s="17"/>
    </row>
    <row r="482" spans="2:15" ht="12.75" customHeight="1" x14ac:dyDescent="0.2">
      <c r="B482" s="385"/>
      <c r="C482" s="385"/>
      <c r="D482" s="373"/>
      <c r="E482" s="17"/>
      <c r="F482" s="17"/>
      <c r="M482" s="273"/>
      <c r="N482" s="269"/>
      <c r="O482" s="17"/>
    </row>
    <row r="483" spans="2:15" ht="12.75" customHeight="1" x14ac:dyDescent="0.2">
      <c r="B483" s="385"/>
      <c r="C483" s="385"/>
      <c r="D483" s="373"/>
      <c r="E483" s="17"/>
      <c r="F483" s="17"/>
      <c r="M483" s="273"/>
      <c r="N483" s="269"/>
      <c r="O483" s="17"/>
    </row>
    <row r="484" spans="2:15" ht="12.75" customHeight="1" x14ac:dyDescent="0.2">
      <c r="B484" s="385"/>
      <c r="C484" s="385"/>
      <c r="D484" s="373"/>
      <c r="E484" s="17"/>
      <c r="F484" s="17"/>
      <c r="M484" s="273"/>
      <c r="N484" s="269"/>
      <c r="O484" s="17"/>
    </row>
    <row r="485" spans="2:15" ht="12.75" customHeight="1" x14ac:dyDescent="0.2">
      <c r="B485" s="385"/>
      <c r="C485" s="385"/>
      <c r="D485" s="373"/>
      <c r="E485" s="17"/>
      <c r="F485" s="17"/>
      <c r="M485" s="273"/>
      <c r="N485" s="269"/>
      <c r="O485" s="17"/>
    </row>
    <row r="486" spans="2:15" ht="12.75" customHeight="1" x14ac:dyDescent="0.2">
      <c r="B486" s="385"/>
      <c r="C486" s="385"/>
      <c r="D486" s="373"/>
      <c r="E486" s="17"/>
      <c r="F486" s="17"/>
      <c r="M486" s="273"/>
      <c r="N486" s="269"/>
      <c r="O486" s="17"/>
    </row>
    <row r="487" spans="2:15" ht="12.75" customHeight="1" x14ac:dyDescent="0.2">
      <c r="B487" s="385"/>
      <c r="C487" s="385"/>
      <c r="D487" s="373"/>
      <c r="E487" s="17"/>
      <c r="F487" s="17"/>
      <c r="M487" s="273"/>
      <c r="N487" s="269"/>
      <c r="O487" s="17"/>
    </row>
    <row r="488" spans="2:15" ht="12.75" customHeight="1" x14ac:dyDescent="0.2">
      <c r="B488" s="385"/>
      <c r="C488" s="385"/>
      <c r="D488" s="373"/>
      <c r="E488" s="17"/>
      <c r="F488" s="17"/>
      <c r="M488" s="273"/>
      <c r="N488" s="269"/>
      <c r="O488" s="17"/>
    </row>
    <row r="489" spans="2:15" ht="12.75" customHeight="1" x14ac:dyDescent="0.2">
      <c r="B489" s="385"/>
      <c r="C489" s="385"/>
      <c r="D489" s="373"/>
      <c r="E489" s="17"/>
      <c r="F489" s="17"/>
      <c r="M489" s="273"/>
      <c r="N489" s="269"/>
      <c r="O489" s="17"/>
    </row>
    <row r="490" spans="2:15" ht="12.75" customHeight="1" x14ac:dyDescent="0.2">
      <c r="B490" s="385"/>
      <c r="C490" s="385"/>
      <c r="D490" s="373"/>
      <c r="E490" s="17"/>
      <c r="F490" s="17"/>
      <c r="M490" s="273"/>
      <c r="N490" s="269"/>
      <c r="O490" s="17"/>
    </row>
    <row r="491" spans="2:15" ht="12.75" customHeight="1" x14ac:dyDescent="0.2">
      <c r="B491" s="385"/>
      <c r="C491" s="385"/>
      <c r="D491" s="373"/>
      <c r="E491" s="17"/>
      <c r="F491" s="17"/>
      <c r="M491" s="273"/>
      <c r="N491" s="269"/>
      <c r="O491" s="17"/>
    </row>
    <row r="492" spans="2:15" ht="12.75" customHeight="1" x14ac:dyDescent="0.2">
      <c r="B492" s="385"/>
      <c r="C492" s="385"/>
      <c r="D492" s="373"/>
      <c r="E492" s="17"/>
      <c r="F492" s="17"/>
      <c r="M492" s="273"/>
      <c r="N492" s="269"/>
      <c r="O492" s="17"/>
    </row>
    <row r="493" spans="2:15" ht="12.75" customHeight="1" x14ac:dyDescent="0.2">
      <c r="B493" s="385"/>
      <c r="C493" s="385"/>
      <c r="D493" s="373"/>
      <c r="E493" s="17"/>
      <c r="F493" s="17"/>
      <c r="M493" s="273"/>
      <c r="N493" s="269"/>
      <c r="O493" s="17"/>
    </row>
    <row r="494" spans="2:15" ht="12.75" customHeight="1" x14ac:dyDescent="0.2">
      <c r="B494" s="385"/>
      <c r="C494" s="385"/>
      <c r="D494" s="373"/>
      <c r="E494" s="17"/>
      <c r="F494" s="17"/>
      <c r="M494" s="273"/>
      <c r="N494" s="269"/>
      <c r="O494" s="17"/>
    </row>
    <row r="495" spans="2:15" ht="12.75" customHeight="1" x14ac:dyDescent="0.2">
      <c r="B495" s="385"/>
      <c r="C495" s="385"/>
      <c r="D495" s="373"/>
      <c r="E495" s="17"/>
      <c r="F495" s="17"/>
      <c r="M495" s="273"/>
      <c r="N495" s="269"/>
      <c r="O495" s="17"/>
    </row>
    <row r="496" spans="2:15" ht="12.75" customHeight="1" x14ac:dyDescent="0.2">
      <c r="B496" s="385"/>
      <c r="C496" s="385"/>
      <c r="D496" s="373"/>
      <c r="E496" s="17"/>
      <c r="F496" s="17"/>
      <c r="M496" s="273"/>
      <c r="N496" s="269"/>
      <c r="O496" s="17"/>
    </row>
    <row r="497" spans="2:15" ht="12.75" customHeight="1" x14ac:dyDescent="0.2">
      <c r="B497" s="385"/>
      <c r="C497" s="385"/>
      <c r="D497" s="373"/>
      <c r="E497" s="17"/>
      <c r="F497" s="17"/>
      <c r="M497" s="273"/>
      <c r="N497" s="269"/>
      <c r="O497" s="17"/>
    </row>
    <row r="498" spans="2:15" ht="12.75" customHeight="1" x14ac:dyDescent="0.2">
      <c r="B498" s="385"/>
      <c r="C498" s="385"/>
      <c r="D498" s="373"/>
      <c r="E498" s="17"/>
      <c r="F498" s="17"/>
      <c r="M498" s="273"/>
      <c r="N498" s="269"/>
      <c r="O498" s="17"/>
    </row>
    <row r="499" spans="2:15" ht="12.75" customHeight="1" x14ac:dyDescent="0.2">
      <c r="B499" s="385"/>
      <c r="C499" s="385"/>
      <c r="D499" s="373"/>
      <c r="E499" s="17"/>
      <c r="F499" s="17"/>
      <c r="M499" s="273"/>
      <c r="N499" s="269"/>
      <c r="O499" s="17"/>
    </row>
    <row r="500" spans="2:15" ht="12.75" customHeight="1" x14ac:dyDescent="0.2">
      <c r="B500" s="385"/>
      <c r="C500" s="385"/>
      <c r="D500" s="373"/>
      <c r="E500" s="17"/>
      <c r="F500" s="17"/>
      <c r="M500" s="273"/>
      <c r="N500" s="269"/>
      <c r="O500" s="17"/>
    </row>
    <row r="501" spans="2:15" ht="12.75" customHeight="1" x14ac:dyDescent="0.2">
      <c r="B501" s="385"/>
      <c r="C501" s="385"/>
      <c r="D501" s="373"/>
      <c r="E501" s="17"/>
      <c r="F501" s="17"/>
      <c r="M501" s="273"/>
      <c r="N501" s="269"/>
      <c r="O501" s="17"/>
    </row>
    <row r="502" spans="2:15" ht="12.75" customHeight="1" x14ac:dyDescent="0.2">
      <c r="B502" s="385"/>
      <c r="C502" s="385"/>
      <c r="D502" s="373"/>
      <c r="E502" s="17"/>
      <c r="F502" s="17"/>
      <c r="M502" s="273"/>
      <c r="N502" s="269"/>
      <c r="O502" s="17"/>
    </row>
    <row r="503" spans="2:15" ht="12.75" customHeight="1" x14ac:dyDescent="0.2">
      <c r="B503" s="385"/>
      <c r="C503" s="385"/>
      <c r="D503" s="373"/>
      <c r="E503" s="17"/>
      <c r="F503" s="17"/>
      <c r="M503" s="273"/>
      <c r="N503" s="269"/>
      <c r="O503" s="17"/>
    </row>
    <row r="504" spans="2:15" ht="12.75" customHeight="1" x14ac:dyDescent="0.2">
      <c r="B504" s="385"/>
      <c r="C504" s="385"/>
      <c r="D504" s="373"/>
      <c r="E504" s="17"/>
      <c r="F504" s="17"/>
      <c r="M504" s="273"/>
      <c r="N504" s="269"/>
      <c r="O504" s="17"/>
    </row>
    <row r="505" spans="2:15" ht="12.75" customHeight="1" x14ac:dyDescent="0.2">
      <c r="B505" s="385"/>
      <c r="C505" s="385"/>
      <c r="D505" s="373"/>
      <c r="E505" s="17"/>
      <c r="F505" s="17"/>
      <c r="M505" s="273"/>
      <c r="N505" s="269"/>
      <c r="O505" s="17"/>
    </row>
    <row r="506" spans="2:15" ht="12.75" customHeight="1" x14ac:dyDescent="0.2">
      <c r="B506" s="385"/>
      <c r="C506" s="385"/>
      <c r="D506" s="373"/>
      <c r="E506" s="17"/>
      <c r="F506" s="17"/>
      <c r="M506" s="273"/>
      <c r="N506" s="269"/>
      <c r="O506" s="17"/>
    </row>
    <row r="507" spans="2:15" ht="12.75" customHeight="1" x14ac:dyDescent="0.2">
      <c r="B507" s="385"/>
      <c r="C507" s="385"/>
      <c r="D507" s="373"/>
      <c r="E507" s="17"/>
      <c r="F507" s="17"/>
      <c r="M507" s="273"/>
      <c r="N507" s="269"/>
      <c r="O507" s="17"/>
    </row>
    <row r="508" spans="2:15" ht="12.75" customHeight="1" x14ac:dyDescent="0.2">
      <c r="B508" s="385"/>
      <c r="C508" s="385"/>
      <c r="D508" s="373"/>
      <c r="E508" s="17"/>
      <c r="F508" s="17"/>
      <c r="M508" s="273"/>
      <c r="N508" s="269"/>
      <c r="O508" s="17"/>
    </row>
    <row r="509" spans="2:15" ht="12.75" customHeight="1" x14ac:dyDescent="0.2">
      <c r="B509" s="385"/>
      <c r="C509" s="385"/>
      <c r="D509" s="373"/>
      <c r="E509" s="17"/>
      <c r="F509" s="17"/>
      <c r="M509" s="273"/>
      <c r="N509" s="269"/>
      <c r="O509" s="17"/>
    </row>
    <row r="510" spans="2:15" ht="12.75" customHeight="1" x14ac:dyDescent="0.2">
      <c r="B510" s="385"/>
      <c r="C510" s="385"/>
      <c r="D510" s="373"/>
      <c r="E510" s="17"/>
      <c r="F510" s="17"/>
      <c r="M510" s="273"/>
      <c r="N510" s="269"/>
      <c r="O510" s="17"/>
    </row>
    <row r="511" spans="2:15" ht="12.75" customHeight="1" x14ac:dyDescent="0.2">
      <c r="B511" s="385"/>
      <c r="C511" s="385"/>
      <c r="D511" s="373"/>
      <c r="E511" s="17"/>
      <c r="F511" s="17"/>
      <c r="M511" s="273"/>
      <c r="N511" s="269"/>
      <c r="O511" s="17"/>
    </row>
    <row r="512" spans="2:15" ht="12.75" customHeight="1" x14ac:dyDescent="0.2">
      <c r="B512" s="385"/>
      <c r="C512" s="385"/>
      <c r="D512" s="373"/>
      <c r="E512" s="17"/>
      <c r="F512" s="17"/>
      <c r="M512" s="273"/>
      <c r="N512" s="269"/>
      <c r="O512" s="17"/>
    </row>
    <row r="513" spans="2:15" ht="12.75" customHeight="1" x14ac:dyDescent="0.2">
      <c r="B513" s="385"/>
      <c r="C513" s="385"/>
      <c r="D513" s="373"/>
      <c r="E513" s="17"/>
      <c r="F513" s="17"/>
      <c r="M513" s="273"/>
      <c r="N513" s="269"/>
      <c r="O513" s="17"/>
    </row>
    <row r="514" spans="2:15" ht="12.75" customHeight="1" x14ac:dyDescent="0.2">
      <c r="B514" s="385"/>
      <c r="C514" s="385"/>
      <c r="D514" s="373"/>
      <c r="E514" s="17"/>
      <c r="F514" s="17"/>
      <c r="M514" s="273"/>
      <c r="N514" s="269"/>
      <c r="O514" s="17"/>
    </row>
    <row r="515" spans="2:15" ht="12.75" customHeight="1" x14ac:dyDescent="0.2">
      <c r="B515" s="385"/>
      <c r="C515" s="385"/>
      <c r="D515" s="373"/>
      <c r="E515" s="17"/>
      <c r="F515" s="17"/>
      <c r="M515" s="273"/>
      <c r="N515" s="269"/>
      <c r="O515" s="17"/>
    </row>
    <row r="516" spans="2:15" ht="12.75" customHeight="1" x14ac:dyDescent="0.2">
      <c r="B516" s="385"/>
      <c r="C516" s="385"/>
      <c r="D516" s="373"/>
      <c r="E516" s="17"/>
      <c r="F516" s="17"/>
      <c r="M516" s="273"/>
      <c r="N516" s="269"/>
      <c r="O516" s="17"/>
    </row>
    <row r="517" spans="2:15" ht="12.75" customHeight="1" x14ac:dyDescent="0.2">
      <c r="B517" s="385"/>
      <c r="C517" s="385"/>
      <c r="D517" s="373"/>
      <c r="E517" s="17"/>
      <c r="F517" s="17"/>
      <c r="M517" s="273"/>
      <c r="N517" s="269"/>
      <c r="O517" s="17"/>
    </row>
    <row r="518" spans="2:15" ht="12.75" customHeight="1" x14ac:dyDescent="0.2">
      <c r="B518" s="385"/>
      <c r="C518" s="385"/>
      <c r="D518" s="373"/>
      <c r="E518" s="17"/>
      <c r="F518" s="17"/>
      <c r="M518" s="273"/>
      <c r="N518" s="269"/>
      <c r="O518" s="17"/>
    </row>
    <row r="519" spans="2:15" ht="12.75" customHeight="1" x14ac:dyDescent="0.2">
      <c r="B519" s="385"/>
      <c r="C519" s="385"/>
      <c r="D519" s="373"/>
      <c r="E519" s="17"/>
      <c r="F519" s="17"/>
      <c r="M519" s="273"/>
      <c r="N519" s="269"/>
      <c r="O519" s="17"/>
    </row>
    <row r="520" spans="2:15" ht="12.75" customHeight="1" x14ac:dyDescent="0.2">
      <c r="B520" s="385"/>
      <c r="C520" s="385"/>
      <c r="D520" s="373"/>
      <c r="E520" s="17"/>
      <c r="F520" s="17"/>
      <c r="M520" s="273"/>
      <c r="N520" s="269"/>
      <c r="O520" s="17"/>
    </row>
    <row r="521" spans="2:15" ht="12.75" customHeight="1" x14ac:dyDescent="0.2">
      <c r="B521" s="385"/>
      <c r="C521" s="385"/>
      <c r="D521" s="373"/>
      <c r="E521" s="17"/>
      <c r="F521" s="17"/>
      <c r="M521" s="273"/>
      <c r="N521" s="269"/>
      <c r="O521" s="17"/>
    </row>
    <row r="522" spans="2:15" ht="12.75" customHeight="1" x14ac:dyDescent="0.2">
      <c r="B522" s="385"/>
      <c r="C522" s="385"/>
      <c r="D522" s="373"/>
      <c r="E522" s="17"/>
      <c r="F522" s="17"/>
      <c r="M522" s="273"/>
      <c r="N522" s="269"/>
      <c r="O522" s="17"/>
    </row>
    <row r="523" spans="2:15" ht="12.75" customHeight="1" x14ac:dyDescent="0.2">
      <c r="B523" s="385"/>
      <c r="C523" s="385"/>
      <c r="D523" s="373"/>
      <c r="E523" s="17"/>
      <c r="F523" s="17"/>
      <c r="M523" s="273"/>
      <c r="N523" s="269"/>
      <c r="O523" s="17"/>
    </row>
    <row r="524" spans="2:15" ht="12.75" customHeight="1" x14ac:dyDescent="0.2">
      <c r="B524" s="385"/>
      <c r="C524" s="385"/>
      <c r="D524" s="373"/>
      <c r="E524" s="17"/>
      <c r="F524" s="17"/>
      <c r="M524" s="273"/>
      <c r="N524" s="269"/>
      <c r="O524" s="17"/>
    </row>
    <row r="525" spans="2:15" ht="12.75" customHeight="1" x14ac:dyDescent="0.2">
      <c r="B525" s="385"/>
      <c r="C525" s="385"/>
      <c r="D525" s="373"/>
      <c r="E525" s="17"/>
      <c r="F525" s="17"/>
      <c r="M525" s="273"/>
      <c r="N525" s="269"/>
      <c r="O525" s="17"/>
    </row>
    <row r="526" spans="2:15" ht="12.75" customHeight="1" x14ac:dyDescent="0.2">
      <c r="B526" s="385"/>
      <c r="C526" s="385"/>
      <c r="D526" s="373"/>
      <c r="E526" s="17"/>
      <c r="F526" s="17"/>
      <c r="M526" s="273"/>
      <c r="N526" s="269"/>
      <c r="O526" s="17"/>
    </row>
    <row r="527" spans="2:15" ht="12.75" customHeight="1" x14ac:dyDescent="0.2">
      <c r="B527" s="385"/>
      <c r="C527" s="385"/>
      <c r="D527" s="373"/>
      <c r="E527" s="17"/>
      <c r="F527" s="17"/>
      <c r="M527" s="273"/>
      <c r="N527" s="269"/>
      <c r="O527" s="17"/>
    </row>
    <row r="528" spans="2:15" ht="12.75" customHeight="1" x14ac:dyDescent="0.2">
      <c r="B528" s="385"/>
      <c r="C528" s="385"/>
      <c r="D528" s="373"/>
      <c r="E528" s="17"/>
      <c r="F528" s="17"/>
      <c r="M528" s="273"/>
      <c r="N528" s="269"/>
      <c r="O528" s="17"/>
    </row>
    <row r="529" spans="2:15" ht="12.75" customHeight="1" x14ac:dyDescent="0.2">
      <c r="B529" s="385"/>
      <c r="C529" s="385"/>
      <c r="D529" s="373"/>
      <c r="E529" s="17"/>
      <c r="F529" s="17"/>
      <c r="M529" s="273"/>
      <c r="N529" s="269"/>
      <c r="O529" s="17"/>
    </row>
    <row r="530" spans="2:15" ht="12.75" customHeight="1" x14ac:dyDescent="0.2">
      <c r="B530" s="385"/>
      <c r="C530" s="385"/>
      <c r="D530" s="373"/>
      <c r="E530" s="17"/>
      <c r="F530" s="17"/>
      <c r="M530" s="273"/>
      <c r="N530" s="269"/>
      <c r="O530" s="17"/>
    </row>
    <row r="531" spans="2:15" ht="12.75" customHeight="1" x14ac:dyDescent="0.2">
      <c r="B531" s="385"/>
      <c r="C531" s="385"/>
      <c r="D531" s="373"/>
      <c r="E531" s="17"/>
      <c r="F531" s="17"/>
      <c r="M531" s="273"/>
      <c r="N531" s="269"/>
      <c r="O531" s="17"/>
    </row>
    <row r="532" spans="2:15" ht="12.75" customHeight="1" x14ac:dyDescent="0.2">
      <c r="B532" s="385"/>
      <c r="C532" s="385"/>
      <c r="D532" s="373"/>
      <c r="E532" s="17"/>
      <c r="F532" s="17"/>
      <c r="M532" s="273"/>
      <c r="N532" s="269"/>
      <c r="O532" s="17"/>
    </row>
    <row r="533" spans="2:15" ht="12.75" customHeight="1" x14ac:dyDescent="0.2">
      <c r="B533" s="385"/>
      <c r="C533" s="385"/>
      <c r="D533" s="373"/>
      <c r="E533" s="17"/>
      <c r="F533" s="17"/>
      <c r="M533" s="273"/>
      <c r="N533" s="269"/>
      <c r="O533" s="17"/>
    </row>
    <row r="534" spans="2:15" ht="12.75" customHeight="1" x14ac:dyDescent="0.2">
      <c r="B534" s="385"/>
      <c r="C534" s="385"/>
      <c r="D534" s="373"/>
      <c r="E534" s="17"/>
      <c r="F534" s="17"/>
      <c r="M534" s="273"/>
      <c r="N534" s="269"/>
      <c r="O534" s="17"/>
    </row>
    <row r="535" spans="2:15" ht="12.75" customHeight="1" x14ac:dyDescent="0.2">
      <c r="B535" s="385"/>
      <c r="C535" s="385"/>
      <c r="D535" s="373"/>
      <c r="E535" s="17"/>
      <c r="F535" s="17"/>
      <c r="M535" s="273"/>
      <c r="N535" s="269"/>
      <c r="O535" s="17"/>
    </row>
    <row r="536" spans="2:15" ht="12.75" customHeight="1" x14ac:dyDescent="0.2">
      <c r="B536" s="385"/>
      <c r="C536" s="385"/>
      <c r="D536" s="373"/>
      <c r="E536" s="17"/>
      <c r="F536" s="17"/>
      <c r="M536" s="273"/>
      <c r="N536" s="269"/>
      <c r="O536" s="17"/>
    </row>
    <row r="537" spans="2:15" ht="12.75" customHeight="1" x14ac:dyDescent="0.2">
      <c r="B537" s="385"/>
      <c r="C537" s="385"/>
      <c r="D537" s="373"/>
      <c r="E537" s="17"/>
      <c r="F537" s="17"/>
      <c r="M537" s="273"/>
      <c r="N537" s="269"/>
      <c r="O537" s="17"/>
    </row>
    <row r="538" spans="2:15" ht="12.75" customHeight="1" x14ac:dyDescent="0.2">
      <c r="B538" s="385"/>
      <c r="C538" s="385"/>
      <c r="D538" s="373"/>
      <c r="E538" s="17"/>
      <c r="F538" s="17"/>
      <c r="M538" s="273"/>
      <c r="N538" s="269"/>
      <c r="O538" s="17"/>
    </row>
    <row r="539" spans="2:15" ht="12.75" customHeight="1" x14ac:dyDescent="0.2">
      <c r="B539" s="385"/>
      <c r="C539" s="385"/>
      <c r="D539" s="373"/>
      <c r="E539" s="17"/>
      <c r="F539" s="17"/>
      <c r="M539" s="273"/>
      <c r="N539" s="269"/>
      <c r="O539" s="17"/>
    </row>
    <row r="540" spans="2:15" ht="12.75" customHeight="1" x14ac:dyDescent="0.2">
      <c r="B540" s="385"/>
      <c r="C540" s="385"/>
      <c r="D540" s="373"/>
      <c r="E540" s="17"/>
      <c r="F540" s="17"/>
      <c r="M540" s="273"/>
      <c r="N540" s="269"/>
      <c r="O540" s="17"/>
    </row>
    <row r="541" spans="2:15" ht="12.75" customHeight="1" x14ac:dyDescent="0.2">
      <c r="B541" s="385"/>
      <c r="C541" s="385"/>
      <c r="D541" s="373"/>
      <c r="E541" s="17"/>
      <c r="F541" s="17"/>
      <c r="M541" s="273"/>
      <c r="N541" s="269"/>
      <c r="O541" s="17"/>
    </row>
    <row r="542" spans="2:15" ht="12.75" customHeight="1" x14ac:dyDescent="0.2">
      <c r="B542" s="385"/>
      <c r="C542" s="385"/>
      <c r="D542" s="373"/>
      <c r="E542" s="17"/>
      <c r="F542" s="17"/>
      <c r="M542" s="273"/>
      <c r="N542" s="269"/>
      <c r="O542" s="17"/>
    </row>
    <row r="543" spans="2:15" ht="12.75" customHeight="1" x14ac:dyDescent="0.2">
      <c r="B543" s="385"/>
      <c r="C543" s="385"/>
      <c r="D543" s="373"/>
      <c r="E543" s="17"/>
      <c r="F543" s="17"/>
      <c r="M543" s="273"/>
      <c r="N543" s="269"/>
      <c r="O543" s="17"/>
    </row>
    <row r="544" spans="2:15" ht="12.75" customHeight="1" x14ac:dyDescent="0.2">
      <c r="B544" s="385"/>
      <c r="C544" s="385"/>
      <c r="D544" s="373"/>
      <c r="E544" s="17"/>
      <c r="F544" s="17"/>
      <c r="M544" s="273"/>
      <c r="N544" s="269"/>
      <c r="O544" s="17"/>
    </row>
    <row r="545" spans="2:15" ht="12.75" customHeight="1" x14ac:dyDescent="0.2">
      <c r="B545" s="385"/>
      <c r="C545" s="385"/>
      <c r="D545" s="373"/>
      <c r="E545" s="17"/>
      <c r="F545" s="17"/>
      <c r="M545" s="273"/>
      <c r="N545" s="269"/>
      <c r="O545" s="17"/>
    </row>
    <row r="546" spans="2:15" ht="12.75" customHeight="1" x14ac:dyDescent="0.2">
      <c r="B546" s="385"/>
      <c r="C546" s="385"/>
      <c r="D546" s="373"/>
      <c r="E546" s="17"/>
      <c r="F546" s="17"/>
      <c r="M546" s="273"/>
      <c r="N546" s="269"/>
      <c r="O546" s="17"/>
    </row>
    <row r="547" spans="2:15" ht="12.75" customHeight="1" x14ac:dyDescent="0.2">
      <c r="B547" s="385"/>
      <c r="C547" s="385"/>
      <c r="D547" s="373"/>
      <c r="E547" s="17"/>
      <c r="F547" s="17"/>
      <c r="M547" s="273"/>
      <c r="N547" s="269"/>
      <c r="O547" s="17"/>
    </row>
    <row r="548" spans="2:15" ht="12.75" customHeight="1" x14ac:dyDescent="0.2">
      <c r="B548" s="385"/>
      <c r="C548" s="385"/>
      <c r="D548" s="373"/>
      <c r="E548" s="17"/>
      <c r="F548" s="17"/>
      <c r="M548" s="273"/>
      <c r="N548" s="269"/>
      <c r="O548" s="17"/>
    </row>
    <row r="549" spans="2:15" ht="12.75" customHeight="1" x14ac:dyDescent="0.2">
      <c r="B549" s="385"/>
      <c r="C549" s="385"/>
      <c r="D549" s="373"/>
      <c r="E549" s="17"/>
      <c r="F549" s="17"/>
      <c r="M549" s="273"/>
      <c r="N549" s="269"/>
      <c r="O549" s="17"/>
    </row>
    <row r="550" spans="2:15" ht="12.75" customHeight="1" x14ac:dyDescent="0.2">
      <c r="B550" s="385"/>
      <c r="C550" s="385"/>
      <c r="D550" s="373"/>
      <c r="E550" s="17"/>
      <c r="F550" s="17"/>
      <c r="M550" s="273"/>
      <c r="N550" s="269"/>
      <c r="O550" s="17"/>
    </row>
    <row r="551" spans="2:15" ht="12.75" customHeight="1" x14ac:dyDescent="0.2">
      <c r="B551" s="385"/>
      <c r="C551" s="385"/>
      <c r="D551" s="373"/>
      <c r="E551" s="17"/>
      <c r="F551" s="17"/>
      <c r="M551" s="273"/>
      <c r="N551" s="269"/>
      <c r="O551" s="17"/>
    </row>
    <row r="552" spans="2:15" ht="12.75" customHeight="1" x14ac:dyDescent="0.2">
      <c r="B552" s="385"/>
      <c r="C552" s="385"/>
      <c r="D552" s="373"/>
      <c r="E552" s="17"/>
      <c r="F552" s="17"/>
      <c r="M552" s="273"/>
      <c r="N552" s="269"/>
      <c r="O552" s="17"/>
    </row>
    <row r="553" spans="2:15" ht="12.75" customHeight="1" x14ac:dyDescent="0.2">
      <c r="B553" s="385"/>
      <c r="C553" s="385"/>
      <c r="D553" s="373"/>
      <c r="E553" s="17"/>
      <c r="F553" s="17"/>
      <c r="M553" s="273"/>
      <c r="N553" s="269"/>
      <c r="O553" s="17"/>
    </row>
    <row r="554" spans="2:15" ht="12.75" customHeight="1" x14ac:dyDescent="0.2">
      <c r="B554" s="385"/>
      <c r="C554" s="385"/>
      <c r="D554" s="373"/>
      <c r="E554" s="17"/>
      <c r="F554" s="17"/>
      <c r="M554" s="273"/>
      <c r="N554" s="269"/>
      <c r="O554" s="17"/>
    </row>
    <row r="555" spans="2:15" ht="12.75" customHeight="1" x14ac:dyDescent="0.2">
      <c r="B555" s="385"/>
      <c r="C555" s="385"/>
      <c r="D555" s="373"/>
      <c r="E555" s="17"/>
      <c r="F555" s="17"/>
      <c r="M555" s="273"/>
      <c r="N555" s="269"/>
      <c r="O555" s="17"/>
    </row>
    <row r="556" spans="2:15" ht="12.75" customHeight="1" x14ac:dyDescent="0.2">
      <c r="B556" s="385"/>
      <c r="C556" s="385"/>
      <c r="D556" s="373"/>
      <c r="E556" s="17"/>
      <c r="F556" s="17"/>
      <c r="M556" s="273"/>
      <c r="N556" s="269"/>
      <c r="O556" s="17"/>
    </row>
    <row r="557" spans="2:15" ht="12.75" customHeight="1" x14ac:dyDescent="0.2">
      <c r="B557" s="385"/>
      <c r="C557" s="385"/>
      <c r="D557" s="373"/>
      <c r="E557" s="17"/>
      <c r="F557" s="17"/>
      <c r="M557" s="273"/>
      <c r="N557" s="269"/>
      <c r="O557" s="17"/>
    </row>
    <row r="558" spans="2:15" ht="12.75" customHeight="1" x14ac:dyDescent="0.2">
      <c r="B558" s="385"/>
      <c r="C558" s="385"/>
      <c r="D558" s="373"/>
      <c r="E558" s="17"/>
      <c r="F558" s="17"/>
      <c r="M558" s="273"/>
      <c r="N558" s="269"/>
      <c r="O558" s="17"/>
    </row>
    <row r="559" spans="2:15" ht="12.75" customHeight="1" x14ac:dyDescent="0.2">
      <c r="B559" s="385"/>
      <c r="C559" s="385"/>
      <c r="D559" s="373"/>
      <c r="E559" s="17"/>
      <c r="F559" s="17"/>
      <c r="M559" s="273"/>
      <c r="N559" s="269"/>
      <c r="O559" s="17"/>
    </row>
    <row r="560" spans="2:15" ht="12.75" customHeight="1" x14ac:dyDescent="0.2">
      <c r="B560" s="385"/>
      <c r="C560" s="385"/>
      <c r="D560" s="373"/>
      <c r="E560" s="17"/>
      <c r="F560" s="17"/>
      <c r="M560" s="273"/>
      <c r="N560" s="269"/>
      <c r="O560" s="17"/>
    </row>
    <row r="561" spans="2:15" ht="12.75" customHeight="1" x14ac:dyDescent="0.2">
      <c r="B561" s="385"/>
      <c r="C561" s="385"/>
      <c r="D561" s="373"/>
      <c r="E561" s="17"/>
      <c r="F561" s="17"/>
      <c r="M561" s="273"/>
      <c r="N561" s="269"/>
      <c r="O561" s="17"/>
    </row>
    <row r="562" spans="2:15" ht="12.75" customHeight="1" x14ac:dyDescent="0.2">
      <c r="B562" s="385"/>
      <c r="C562" s="385"/>
      <c r="D562" s="373"/>
      <c r="E562" s="17"/>
      <c r="F562" s="17"/>
      <c r="M562" s="273"/>
      <c r="N562" s="269"/>
      <c r="O562" s="17"/>
    </row>
    <row r="563" spans="2:15" ht="12.75" customHeight="1" x14ac:dyDescent="0.2">
      <c r="B563" s="385"/>
      <c r="C563" s="385"/>
      <c r="D563" s="373"/>
      <c r="E563" s="17"/>
      <c r="F563" s="17"/>
      <c r="M563" s="273"/>
      <c r="N563" s="269"/>
      <c r="O563" s="17"/>
    </row>
    <row r="564" spans="2:15" ht="12.75" customHeight="1" x14ac:dyDescent="0.2">
      <c r="B564" s="385"/>
      <c r="C564" s="385"/>
      <c r="D564" s="373"/>
      <c r="E564" s="17"/>
      <c r="F564" s="17"/>
      <c r="M564" s="273"/>
      <c r="N564" s="269"/>
      <c r="O564" s="17"/>
    </row>
    <row r="565" spans="2:15" ht="12.75" customHeight="1" x14ac:dyDescent="0.2">
      <c r="B565" s="385"/>
      <c r="C565" s="385"/>
      <c r="D565" s="373"/>
      <c r="E565" s="17"/>
      <c r="F565" s="17"/>
      <c r="M565" s="273"/>
      <c r="N565" s="269"/>
      <c r="O565" s="17"/>
    </row>
    <row r="566" spans="2:15" ht="12.75" customHeight="1" x14ac:dyDescent="0.2">
      <c r="B566" s="385"/>
      <c r="C566" s="385"/>
      <c r="D566" s="373"/>
      <c r="E566" s="17"/>
      <c r="F566" s="17"/>
      <c r="M566" s="273"/>
      <c r="N566" s="269"/>
      <c r="O566" s="17"/>
    </row>
    <row r="567" spans="2:15" ht="12.75" customHeight="1" x14ac:dyDescent="0.2">
      <c r="B567" s="385"/>
      <c r="C567" s="385"/>
      <c r="D567" s="373"/>
      <c r="E567" s="17"/>
      <c r="F567" s="17"/>
      <c r="M567" s="273"/>
      <c r="N567" s="269"/>
      <c r="O567" s="17"/>
    </row>
    <row r="568" spans="2:15" ht="12.75" customHeight="1" x14ac:dyDescent="0.2">
      <c r="B568" s="385"/>
      <c r="C568" s="385"/>
      <c r="D568" s="373"/>
      <c r="E568" s="17"/>
      <c r="F568" s="17"/>
      <c r="M568" s="273"/>
      <c r="N568" s="269"/>
      <c r="O568" s="17"/>
    </row>
    <row r="569" spans="2:15" ht="12.75" customHeight="1" x14ac:dyDescent="0.2">
      <c r="B569" s="385"/>
      <c r="C569" s="385"/>
      <c r="D569" s="373"/>
      <c r="E569" s="17"/>
      <c r="F569" s="17"/>
      <c r="M569" s="273"/>
      <c r="N569" s="269"/>
      <c r="O569" s="17"/>
    </row>
    <row r="570" spans="2:15" ht="12.75" customHeight="1" x14ac:dyDescent="0.2">
      <c r="B570" s="385"/>
      <c r="C570" s="385"/>
      <c r="D570" s="373"/>
      <c r="E570" s="17"/>
      <c r="F570" s="17"/>
      <c r="M570" s="273"/>
      <c r="N570" s="269"/>
      <c r="O570" s="17"/>
    </row>
    <row r="571" spans="2:15" ht="12.75" customHeight="1" x14ac:dyDescent="0.2">
      <c r="B571" s="385"/>
      <c r="C571" s="385"/>
      <c r="D571" s="373"/>
      <c r="E571" s="17"/>
      <c r="F571" s="17"/>
      <c r="M571" s="273"/>
      <c r="N571" s="269"/>
      <c r="O571" s="17"/>
    </row>
    <row r="572" spans="2:15" ht="12.75" customHeight="1" x14ac:dyDescent="0.2">
      <c r="B572" s="385"/>
      <c r="C572" s="385"/>
      <c r="D572" s="373"/>
      <c r="E572" s="17"/>
      <c r="F572" s="17"/>
      <c r="M572" s="273"/>
      <c r="N572" s="269"/>
      <c r="O572" s="17"/>
    </row>
    <row r="573" spans="2:15" ht="12.75" customHeight="1" x14ac:dyDescent="0.2">
      <c r="B573" s="385"/>
      <c r="C573" s="385"/>
      <c r="D573" s="373"/>
      <c r="E573" s="17"/>
      <c r="F573" s="17"/>
      <c r="M573" s="273"/>
      <c r="N573" s="269"/>
      <c r="O573" s="17"/>
    </row>
    <row r="574" spans="2:15" ht="12.75" customHeight="1" x14ac:dyDescent="0.2">
      <c r="B574" s="385"/>
      <c r="C574" s="385"/>
      <c r="D574" s="373"/>
      <c r="E574" s="17"/>
      <c r="F574" s="17"/>
      <c r="M574" s="273"/>
      <c r="N574" s="269"/>
      <c r="O574" s="17"/>
    </row>
    <row r="575" spans="2:15" ht="12.75" customHeight="1" x14ac:dyDescent="0.2">
      <c r="B575" s="385"/>
      <c r="C575" s="385"/>
      <c r="D575" s="373"/>
      <c r="E575" s="17"/>
      <c r="F575" s="17"/>
      <c r="M575" s="273"/>
      <c r="N575" s="269"/>
      <c r="O575" s="17"/>
    </row>
    <row r="576" spans="2:15" ht="12.75" customHeight="1" x14ac:dyDescent="0.2">
      <c r="B576" s="385"/>
      <c r="C576" s="385"/>
      <c r="D576" s="373"/>
      <c r="E576" s="17"/>
      <c r="F576" s="17"/>
      <c r="M576" s="273"/>
      <c r="N576" s="269"/>
      <c r="O576" s="17"/>
    </row>
    <row r="577" spans="2:15" ht="12.75" customHeight="1" x14ac:dyDescent="0.2">
      <c r="B577" s="385"/>
      <c r="C577" s="385"/>
      <c r="D577" s="373"/>
      <c r="E577" s="17"/>
      <c r="F577" s="17"/>
      <c r="M577" s="273"/>
      <c r="N577" s="269"/>
      <c r="O577" s="17"/>
    </row>
    <row r="578" spans="2:15" ht="12.75" customHeight="1" x14ac:dyDescent="0.2">
      <c r="B578" s="385"/>
      <c r="C578" s="385"/>
      <c r="D578" s="373"/>
      <c r="E578" s="17"/>
      <c r="F578" s="17"/>
      <c r="M578" s="273"/>
      <c r="N578" s="269"/>
      <c r="O578" s="17"/>
    </row>
    <row r="579" spans="2:15" ht="12.75" customHeight="1" x14ac:dyDescent="0.2">
      <c r="B579" s="385"/>
      <c r="C579" s="385"/>
      <c r="D579" s="373"/>
      <c r="E579" s="17"/>
      <c r="F579" s="17"/>
      <c r="M579" s="273"/>
      <c r="N579" s="269"/>
      <c r="O579" s="17"/>
    </row>
    <row r="580" spans="2:15" ht="12.75" customHeight="1" x14ac:dyDescent="0.2">
      <c r="B580" s="385"/>
      <c r="C580" s="385"/>
      <c r="D580" s="373"/>
      <c r="E580" s="17"/>
      <c r="F580" s="17"/>
      <c r="M580" s="273"/>
      <c r="N580" s="269"/>
      <c r="O580" s="17"/>
    </row>
    <row r="581" spans="2:15" ht="12.75" customHeight="1" x14ac:dyDescent="0.2">
      <c r="B581" s="385"/>
      <c r="C581" s="385"/>
      <c r="D581" s="373"/>
      <c r="E581" s="17"/>
      <c r="F581" s="17"/>
      <c r="M581" s="273"/>
      <c r="N581" s="269"/>
      <c r="O581" s="17"/>
    </row>
    <row r="582" spans="2:15" ht="12.75" customHeight="1" x14ac:dyDescent="0.2">
      <c r="B582" s="385"/>
      <c r="C582" s="385"/>
      <c r="D582" s="373"/>
      <c r="E582" s="17"/>
      <c r="F582" s="17"/>
      <c r="M582" s="273"/>
      <c r="N582" s="269"/>
      <c r="O582" s="17"/>
    </row>
    <row r="583" spans="2:15" ht="12.75" customHeight="1" x14ac:dyDescent="0.2">
      <c r="B583" s="385"/>
      <c r="C583" s="385"/>
      <c r="D583" s="373"/>
      <c r="E583" s="17"/>
      <c r="F583" s="17"/>
      <c r="M583" s="273"/>
      <c r="N583" s="269"/>
      <c r="O583" s="17"/>
    </row>
    <row r="584" spans="2:15" ht="12.75" customHeight="1" x14ac:dyDescent="0.2">
      <c r="B584" s="385"/>
      <c r="C584" s="385"/>
      <c r="D584" s="373"/>
      <c r="E584" s="17"/>
      <c r="F584" s="17"/>
      <c r="M584" s="273"/>
      <c r="N584" s="269"/>
      <c r="O584" s="17"/>
    </row>
    <row r="585" spans="2:15" ht="12.75" customHeight="1" x14ac:dyDescent="0.2">
      <c r="B585" s="385"/>
      <c r="C585" s="385"/>
      <c r="D585" s="373"/>
      <c r="E585" s="17"/>
      <c r="F585" s="17"/>
      <c r="M585" s="273"/>
      <c r="N585" s="269"/>
      <c r="O585" s="17"/>
    </row>
    <row r="586" spans="2:15" ht="12.75" customHeight="1" x14ac:dyDescent="0.2">
      <c r="B586" s="385"/>
      <c r="C586" s="385"/>
      <c r="D586" s="373"/>
      <c r="E586" s="17"/>
      <c r="F586" s="17"/>
      <c r="M586" s="273"/>
      <c r="N586" s="269"/>
      <c r="O586" s="17"/>
    </row>
    <row r="587" spans="2:15" ht="12.75" customHeight="1" x14ac:dyDescent="0.2">
      <c r="B587" s="385"/>
      <c r="C587" s="385"/>
      <c r="D587" s="373"/>
      <c r="E587" s="17"/>
      <c r="F587" s="17"/>
      <c r="M587" s="273"/>
      <c r="N587" s="269"/>
      <c r="O587" s="17"/>
    </row>
    <row r="588" spans="2:15" ht="12.75" customHeight="1" x14ac:dyDescent="0.2">
      <c r="B588" s="385"/>
      <c r="C588" s="385"/>
      <c r="D588" s="373"/>
      <c r="E588" s="17"/>
      <c r="F588" s="17"/>
      <c r="M588" s="273"/>
      <c r="N588" s="269"/>
      <c r="O588" s="17"/>
    </row>
    <row r="589" spans="2:15" ht="12.75" customHeight="1" x14ac:dyDescent="0.2">
      <c r="B589" s="385"/>
      <c r="C589" s="385"/>
      <c r="D589" s="373"/>
      <c r="E589" s="17"/>
      <c r="F589" s="17"/>
      <c r="M589" s="273"/>
      <c r="N589" s="269"/>
      <c r="O589" s="17"/>
    </row>
    <row r="590" spans="2:15" ht="12.75" customHeight="1" x14ac:dyDescent="0.2">
      <c r="B590" s="385"/>
      <c r="C590" s="385"/>
      <c r="D590" s="373"/>
      <c r="E590" s="17"/>
      <c r="F590" s="17"/>
      <c r="M590" s="273"/>
      <c r="N590" s="269"/>
      <c r="O590" s="17"/>
    </row>
    <row r="591" spans="2:15" ht="12.75" customHeight="1" x14ac:dyDescent="0.2">
      <c r="B591" s="385"/>
      <c r="C591" s="385"/>
      <c r="D591" s="373"/>
      <c r="E591" s="17"/>
      <c r="F591" s="17"/>
      <c r="M591" s="273"/>
      <c r="N591" s="269"/>
      <c r="O591" s="17"/>
    </row>
    <row r="592" spans="2:15" ht="12.75" customHeight="1" x14ac:dyDescent="0.2">
      <c r="B592" s="385"/>
      <c r="C592" s="385"/>
      <c r="D592" s="373"/>
      <c r="E592" s="17"/>
      <c r="F592" s="17"/>
      <c r="M592" s="273"/>
      <c r="N592" s="269"/>
      <c r="O592" s="17"/>
    </row>
    <row r="593" spans="2:15" ht="12.75" customHeight="1" x14ac:dyDescent="0.2">
      <c r="B593" s="385"/>
      <c r="C593" s="385"/>
      <c r="D593" s="373"/>
      <c r="E593" s="17"/>
      <c r="F593" s="17"/>
      <c r="M593" s="273"/>
      <c r="N593" s="269"/>
      <c r="O593" s="17"/>
    </row>
    <row r="594" spans="2:15" ht="12.75" customHeight="1" x14ac:dyDescent="0.2">
      <c r="B594" s="385"/>
      <c r="C594" s="385"/>
      <c r="D594" s="373"/>
      <c r="E594" s="17"/>
      <c r="F594" s="17"/>
      <c r="M594" s="273"/>
      <c r="N594" s="269"/>
      <c r="O594" s="17"/>
    </row>
    <row r="595" spans="2:15" ht="12.75" customHeight="1" x14ac:dyDescent="0.2">
      <c r="B595" s="385"/>
      <c r="C595" s="385"/>
      <c r="D595" s="373"/>
      <c r="E595" s="17"/>
      <c r="F595" s="17"/>
      <c r="M595" s="273"/>
      <c r="N595" s="269"/>
      <c r="O595" s="17"/>
    </row>
    <row r="596" spans="2:15" ht="12.75" customHeight="1" x14ac:dyDescent="0.2">
      <c r="B596" s="385"/>
      <c r="C596" s="385"/>
      <c r="D596" s="373"/>
      <c r="E596" s="17"/>
      <c r="F596" s="17"/>
      <c r="M596" s="273"/>
      <c r="N596" s="269"/>
      <c r="O596" s="17"/>
    </row>
    <row r="597" spans="2:15" ht="12.75" customHeight="1" x14ac:dyDescent="0.2">
      <c r="B597" s="385"/>
      <c r="C597" s="385"/>
      <c r="D597" s="373"/>
      <c r="E597" s="17"/>
      <c r="F597" s="17"/>
      <c r="M597" s="273"/>
      <c r="N597" s="269"/>
      <c r="O597" s="17"/>
    </row>
    <row r="598" spans="2:15" ht="12.75" customHeight="1" x14ac:dyDescent="0.2">
      <c r="B598" s="385"/>
      <c r="C598" s="385"/>
      <c r="D598" s="373"/>
      <c r="E598" s="17"/>
      <c r="F598" s="17"/>
      <c r="M598" s="273"/>
      <c r="N598" s="269"/>
      <c r="O598" s="17"/>
    </row>
    <row r="599" spans="2:15" ht="12.75" customHeight="1" x14ac:dyDescent="0.2">
      <c r="B599" s="385"/>
      <c r="C599" s="385"/>
      <c r="D599" s="373"/>
      <c r="E599" s="17"/>
      <c r="F599" s="17"/>
      <c r="M599" s="273"/>
      <c r="N599" s="269"/>
      <c r="O599" s="17"/>
    </row>
    <row r="600" spans="2:15" ht="12.75" customHeight="1" x14ac:dyDescent="0.2">
      <c r="B600" s="385"/>
      <c r="C600" s="385"/>
      <c r="D600" s="373"/>
      <c r="E600" s="17"/>
      <c r="F600" s="17"/>
      <c r="M600" s="273"/>
      <c r="N600" s="269"/>
      <c r="O600" s="17"/>
    </row>
    <row r="601" spans="2:15" ht="12.75" customHeight="1" x14ac:dyDescent="0.2">
      <c r="B601" s="385"/>
      <c r="C601" s="385"/>
      <c r="D601" s="373"/>
      <c r="E601" s="17"/>
      <c r="F601" s="17"/>
      <c r="M601" s="273"/>
      <c r="N601" s="269"/>
      <c r="O601" s="17"/>
    </row>
    <row r="602" spans="2:15" ht="12.75" customHeight="1" x14ac:dyDescent="0.2">
      <c r="B602" s="385"/>
      <c r="C602" s="385"/>
      <c r="D602" s="373"/>
      <c r="E602" s="17"/>
      <c r="F602" s="17"/>
      <c r="M602" s="273"/>
      <c r="N602" s="269"/>
      <c r="O602" s="17"/>
    </row>
    <row r="603" spans="2:15" ht="12.75" customHeight="1" x14ac:dyDescent="0.2">
      <c r="B603" s="385"/>
      <c r="C603" s="385"/>
      <c r="D603" s="373"/>
      <c r="E603" s="17"/>
      <c r="F603" s="17"/>
      <c r="M603" s="273"/>
      <c r="N603" s="269"/>
      <c r="O603" s="17"/>
    </row>
    <row r="604" spans="2:15" ht="12.75" customHeight="1" x14ac:dyDescent="0.2">
      <c r="B604" s="385"/>
      <c r="C604" s="385"/>
      <c r="D604" s="373"/>
      <c r="E604" s="17"/>
      <c r="F604" s="17"/>
      <c r="M604" s="273"/>
      <c r="N604" s="269"/>
      <c r="O604" s="17"/>
    </row>
    <row r="605" spans="2:15" ht="12.75" customHeight="1" x14ac:dyDescent="0.2">
      <c r="B605" s="385"/>
      <c r="C605" s="385"/>
      <c r="D605" s="373"/>
      <c r="E605" s="17"/>
      <c r="F605" s="17"/>
      <c r="M605" s="273"/>
      <c r="N605" s="269"/>
      <c r="O605" s="17"/>
    </row>
    <row r="606" spans="2:15" ht="12.75" customHeight="1" x14ac:dyDescent="0.2">
      <c r="B606" s="385"/>
      <c r="C606" s="385"/>
      <c r="D606" s="373"/>
      <c r="E606" s="17"/>
      <c r="F606" s="17"/>
      <c r="M606" s="273"/>
      <c r="N606" s="269"/>
      <c r="O606" s="17"/>
    </row>
    <row r="607" spans="2:15" ht="12.75" customHeight="1" x14ac:dyDescent="0.2">
      <c r="B607" s="385"/>
      <c r="C607" s="385"/>
      <c r="D607" s="373"/>
      <c r="E607" s="17"/>
      <c r="F607" s="17"/>
      <c r="M607" s="273"/>
      <c r="N607" s="269"/>
      <c r="O607" s="17"/>
    </row>
    <row r="608" spans="2:15" ht="12.75" customHeight="1" x14ac:dyDescent="0.2">
      <c r="B608" s="385"/>
      <c r="C608" s="385"/>
      <c r="D608" s="373"/>
      <c r="E608" s="17"/>
      <c r="F608" s="17"/>
      <c r="M608" s="273"/>
      <c r="N608" s="269"/>
      <c r="O608" s="17"/>
    </row>
    <row r="609" spans="2:15" ht="12.75" customHeight="1" x14ac:dyDescent="0.2">
      <c r="B609" s="385"/>
      <c r="C609" s="385"/>
      <c r="D609" s="373"/>
      <c r="E609" s="17"/>
      <c r="F609" s="17"/>
      <c r="M609" s="273"/>
      <c r="N609" s="269"/>
      <c r="O609" s="17"/>
    </row>
    <row r="610" spans="2:15" ht="12.75" customHeight="1" x14ac:dyDescent="0.2">
      <c r="B610" s="385"/>
      <c r="C610" s="385"/>
      <c r="D610" s="373"/>
      <c r="E610" s="17"/>
      <c r="F610" s="17"/>
      <c r="M610" s="273"/>
      <c r="N610" s="269"/>
      <c r="O610" s="17"/>
    </row>
    <row r="611" spans="2:15" ht="12.75" customHeight="1" x14ac:dyDescent="0.2">
      <c r="B611" s="385"/>
      <c r="C611" s="385"/>
      <c r="D611" s="373"/>
      <c r="E611" s="17"/>
      <c r="F611" s="17"/>
      <c r="M611" s="273"/>
      <c r="N611" s="269"/>
      <c r="O611" s="17"/>
    </row>
    <row r="612" spans="2:15" ht="12.75" customHeight="1" x14ac:dyDescent="0.2">
      <c r="B612" s="385"/>
      <c r="C612" s="385"/>
      <c r="D612" s="373"/>
      <c r="E612" s="17"/>
      <c r="F612" s="17"/>
      <c r="M612" s="273"/>
      <c r="N612" s="269"/>
      <c r="O612" s="17"/>
    </row>
    <row r="613" spans="2:15" ht="12.75" customHeight="1" x14ac:dyDescent="0.2">
      <c r="B613" s="385"/>
      <c r="C613" s="385"/>
      <c r="D613" s="373"/>
      <c r="E613" s="17"/>
      <c r="F613" s="17"/>
      <c r="M613" s="273"/>
      <c r="N613" s="269"/>
      <c r="O613" s="17"/>
    </row>
    <row r="614" spans="2:15" ht="12.75" customHeight="1" x14ac:dyDescent="0.2">
      <c r="B614" s="385"/>
      <c r="C614" s="385"/>
      <c r="D614" s="373"/>
      <c r="E614" s="17"/>
      <c r="F614" s="17"/>
      <c r="M614" s="273"/>
      <c r="N614" s="269"/>
      <c r="O614" s="17"/>
    </row>
    <row r="615" spans="2:15" ht="12.75" customHeight="1" x14ac:dyDescent="0.2">
      <c r="B615" s="385"/>
      <c r="C615" s="385"/>
      <c r="D615" s="373"/>
      <c r="E615" s="17"/>
      <c r="F615" s="17"/>
      <c r="M615" s="273"/>
      <c r="N615" s="269"/>
      <c r="O615" s="17"/>
    </row>
    <row r="616" spans="2:15" ht="12.75" customHeight="1" x14ac:dyDescent="0.2">
      <c r="B616" s="385"/>
      <c r="C616" s="385"/>
      <c r="D616" s="373"/>
      <c r="E616" s="17"/>
      <c r="F616" s="17"/>
      <c r="M616" s="273"/>
      <c r="N616" s="269"/>
      <c r="O616" s="17"/>
    </row>
    <row r="617" spans="2:15" ht="12.75" customHeight="1" x14ac:dyDescent="0.2">
      <c r="B617" s="385"/>
      <c r="C617" s="385"/>
      <c r="D617" s="373"/>
      <c r="E617" s="17"/>
      <c r="F617" s="17"/>
      <c r="M617" s="273"/>
      <c r="N617" s="269"/>
      <c r="O617" s="17"/>
    </row>
    <row r="618" spans="2:15" ht="12.75" customHeight="1" x14ac:dyDescent="0.2">
      <c r="B618" s="385"/>
      <c r="C618" s="385"/>
      <c r="D618" s="373"/>
      <c r="E618" s="17"/>
      <c r="F618" s="17"/>
      <c r="M618" s="273"/>
      <c r="N618" s="269"/>
      <c r="O618" s="17"/>
    </row>
    <row r="619" spans="2:15" ht="12.75" customHeight="1" x14ac:dyDescent="0.2">
      <c r="B619" s="385"/>
      <c r="C619" s="385"/>
      <c r="D619" s="373"/>
      <c r="E619" s="17"/>
      <c r="F619" s="17"/>
      <c r="M619" s="273"/>
      <c r="N619" s="269"/>
      <c r="O619" s="17"/>
    </row>
    <row r="620" spans="2:15" ht="12.75" customHeight="1" x14ac:dyDescent="0.2">
      <c r="B620" s="385"/>
      <c r="C620" s="385"/>
      <c r="D620" s="373"/>
      <c r="E620" s="17"/>
      <c r="F620" s="17"/>
      <c r="M620" s="273"/>
      <c r="N620" s="269"/>
      <c r="O620" s="17"/>
    </row>
    <row r="621" spans="2:15" ht="12.75" customHeight="1" x14ac:dyDescent="0.2">
      <c r="B621" s="385"/>
      <c r="C621" s="385"/>
      <c r="D621" s="373"/>
      <c r="E621" s="17"/>
      <c r="F621" s="17"/>
      <c r="M621" s="273"/>
      <c r="N621" s="269"/>
      <c r="O621" s="17"/>
    </row>
    <row r="622" spans="2:15" ht="12.75" customHeight="1" x14ac:dyDescent="0.2">
      <c r="B622" s="385"/>
      <c r="C622" s="385"/>
      <c r="D622" s="373"/>
      <c r="E622" s="17"/>
      <c r="F622" s="17"/>
      <c r="M622" s="273"/>
      <c r="N622" s="269"/>
      <c r="O622" s="17"/>
    </row>
    <row r="623" spans="2:15" ht="12.75" customHeight="1" x14ac:dyDescent="0.2">
      <c r="B623" s="385"/>
      <c r="C623" s="385"/>
      <c r="D623" s="373"/>
      <c r="E623" s="17"/>
      <c r="F623" s="17"/>
      <c r="M623" s="273"/>
      <c r="N623" s="269"/>
      <c r="O623" s="17"/>
    </row>
    <row r="624" spans="2:15" ht="12.75" customHeight="1" x14ac:dyDescent="0.2">
      <c r="B624" s="385"/>
      <c r="C624" s="385"/>
      <c r="D624" s="373"/>
      <c r="E624" s="17"/>
      <c r="F624" s="17"/>
      <c r="M624" s="273"/>
      <c r="N624" s="269"/>
      <c r="O624" s="17"/>
    </row>
    <row r="625" spans="2:15" ht="12.75" customHeight="1" x14ac:dyDescent="0.2">
      <c r="B625" s="385"/>
      <c r="C625" s="385"/>
      <c r="D625" s="373"/>
      <c r="E625" s="17"/>
      <c r="F625" s="17"/>
      <c r="M625" s="273"/>
      <c r="N625" s="269"/>
      <c r="O625" s="17"/>
    </row>
    <row r="626" spans="2:15" ht="12.75" customHeight="1" x14ac:dyDescent="0.2">
      <c r="B626" s="385"/>
      <c r="C626" s="385"/>
      <c r="D626" s="373"/>
      <c r="E626" s="17"/>
      <c r="F626" s="17"/>
      <c r="M626" s="273"/>
      <c r="N626" s="269"/>
      <c r="O626" s="17"/>
    </row>
    <row r="627" spans="2:15" ht="12.75" customHeight="1" x14ac:dyDescent="0.2">
      <c r="B627" s="385"/>
      <c r="C627" s="385"/>
      <c r="D627" s="373"/>
      <c r="E627" s="17"/>
      <c r="F627" s="17"/>
      <c r="M627" s="273"/>
      <c r="N627" s="269"/>
      <c r="O627" s="17"/>
    </row>
    <row r="628" spans="2:15" ht="12.75" customHeight="1" x14ac:dyDescent="0.2">
      <c r="B628" s="385"/>
      <c r="C628" s="385"/>
      <c r="D628" s="373"/>
      <c r="E628" s="17"/>
      <c r="F628" s="17"/>
      <c r="M628" s="273"/>
      <c r="N628" s="269"/>
      <c r="O628" s="17"/>
    </row>
    <row r="629" spans="2:15" ht="12.75" customHeight="1" x14ac:dyDescent="0.2">
      <c r="B629" s="385"/>
      <c r="C629" s="385"/>
      <c r="D629" s="373"/>
      <c r="E629" s="17"/>
      <c r="F629" s="17"/>
      <c r="M629" s="273"/>
      <c r="N629" s="269"/>
      <c r="O629" s="17"/>
    </row>
    <row r="630" spans="2:15" ht="12.75" customHeight="1" x14ac:dyDescent="0.2">
      <c r="B630" s="385"/>
      <c r="C630" s="385"/>
      <c r="D630" s="373"/>
      <c r="E630" s="17"/>
      <c r="F630" s="17"/>
      <c r="M630" s="273"/>
      <c r="N630" s="269"/>
      <c r="O630" s="17"/>
    </row>
    <row r="631" spans="2:15" ht="12.75" customHeight="1" x14ac:dyDescent="0.2">
      <c r="B631" s="385"/>
      <c r="C631" s="385"/>
      <c r="D631" s="373"/>
      <c r="E631" s="17"/>
      <c r="F631" s="17"/>
      <c r="M631" s="273"/>
      <c r="N631" s="269"/>
      <c r="O631" s="17"/>
    </row>
    <row r="632" spans="2:15" ht="12.75" customHeight="1" x14ac:dyDescent="0.2">
      <c r="B632" s="385"/>
      <c r="C632" s="385"/>
      <c r="D632" s="373"/>
      <c r="E632" s="17"/>
      <c r="F632" s="17"/>
      <c r="M632" s="273"/>
      <c r="N632" s="269"/>
      <c r="O632" s="17"/>
    </row>
    <row r="633" spans="2:15" ht="12.75" customHeight="1" x14ac:dyDescent="0.2">
      <c r="B633" s="385"/>
      <c r="C633" s="385"/>
      <c r="D633" s="373"/>
      <c r="E633" s="17"/>
      <c r="F633" s="17"/>
      <c r="M633" s="273"/>
      <c r="N633" s="269"/>
      <c r="O633" s="17"/>
    </row>
    <row r="634" spans="2:15" ht="12.75" customHeight="1" x14ac:dyDescent="0.2">
      <c r="B634" s="385"/>
      <c r="C634" s="385"/>
      <c r="D634" s="373"/>
      <c r="E634" s="17"/>
      <c r="F634" s="17"/>
      <c r="M634" s="273"/>
      <c r="N634" s="269"/>
      <c r="O634" s="17"/>
    </row>
    <row r="635" spans="2:15" ht="12.75" customHeight="1" x14ac:dyDescent="0.2">
      <c r="B635" s="385"/>
      <c r="C635" s="385"/>
      <c r="D635" s="373"/>
      <c r="E635" s="17"/>
      <c r="F635" s="17"/>
      <c r="M635" s="273"/>
      <c r="N635" s="269"/>
      <c r="O635" s="17"/>
    </row>
    <row r="636" spans="2:15" ht="12.75" customHeight="1" x14ac:dyDescent="0.2">
      <c r="B636" s="385"/>
      <c r="C636" s="385"/>
      <c r="D636" s="373"/>
      <c r="E636" s="17"/>
      <c r="F636" s="17"/>
      <c r="M636" s="273"/>
      <c r="N636" s="269"/>
      <c r="O636" s="17"/>
    </row>
    <row r="637" spans="2:15" ht="12.75" customHeight="1" x14ac:dyDescent="0.2">
      <c r="B637" s="385"/>
      <c r="C637" s="385"/>
      <c r="D637" s="373"/>
      <c r="E637" s="17"/>
      <c r="F637" s="17"/>
      <c r="M637" s="273"/>
      <c r="N637" s="269"/>
      <c r="O637" s="17"/>
    </row>
    <row r="638" spans="2:15" ht="12.75" customHeight="1" x14ac:dyDescent="0.2">
      <c r="B638" s="385"/>
      <c r="C638" s="385"/>
      <c r="D638" s="373"/>
      <c r="E638" s="17"/>
      <c r="F638" s="17"/>
      <c r="M638" s="273"/>
      <c r="N638" s="269"/>
      <c r="O638" s="17"/>
    </row>
    <row r="639" spans="2:15" ht="12.75" customHeight="1" x14ac:dyDescent="0.2">
      <c r="B639" s="385"/>
      <c r="C639" s="385"/>
      <c r="D639" s="373"/>
      <c r="E639" s="17"/>
      <c r="F639" s="17"/>
      <c r="M639" s="273"/>
      <c r="N639" s="269"/>
      <c r="O639" s="17"/>
    </row>
    <row r="640" spans="2:15" ht="12.75" customHeight="1" x14ac:dyDescent="0.2">
      <c r="B640" s="385"/>
      <c r="C640" s="385"/>
      <c r="D640" s="373"/>
      <c r="E640" s="17"/>
      <c r="F640" s="17"/>
      <c r="M640" s="273"/>
      <c r="N640" s="269"/>
      <c r="O640" s="17"/>
    </row>
    <row r="641" spans="2:15" ht="12.75" customHeight="1" x14ac:dyDescent="0.2">
      <c r="B641" s="385"/>
      <c r="C641" s="385"/>
      <c r="D641" s="373"/>
      <c r="E641" s="17"/>
      <c r="F641" s="17"/>
      <c r="M641" s="273"/>
      <c r="N641" s="269"/>
      <c r="O641" s="17"/>
    </row>
    <row r="642" spans="2:15" ht="12.75" customHeight="1" x14ac:dyDescent="0.2">
      <c r="B642" s="385"/>
      <c r="C642" s="385"/>
      <c r="D642" s="373"/>
      <c r="E642" s="17"/>
      <c r="F642" s="17"/>
      <c r="M642" s="273"/>
      <c r="N642" s="269"/>
      <c r="O642" s="17"/>
    </row>
    <row r="643" spans="2:15" ht="12.75" customHeight="1" x14ac:dyDescent="0.2">
      <c r="B643" s="385"/>
      <c r="C643" s="385"/>
      <c r="D643" s="373"/>
      <c r="E643" s="17"/>
      <c r="F643" s="17"/>
      <c r="M643" s="273"/>
      <c r="N643" s="269"/>
      <c r="O643" s="17"/>
    </row>
    <row r="644" spans="2:15" ht="12.75" customHeight="1" x14ac:dyDescent="0.2">
      <c r="B644" s="385"/>
      <c r="C644" s="385"/>
      <c r="D644" s="373"/>
      <c r="E644" s="17"/>
      <c r="F644" s="17"/>
      <c r="M644" s="273"/>
      <c r="N644" s="269"/>
      <c r="O644" s="17"/>
    </row>
    <row r="645" spans="2:15" ht="12.75" customHeight="1" x14ac:dyDescent="0.2">
      <c r="B645" s="385"/>
      <c r="C645" s="385"/>
      <c r="D645" s="373"/>
      <c r="E645" s="17"/>
      <c r="F645" s="17"/>
      <c r="M645" s="273"/>
      <c r="N645" s="269"/>
      <c r="O645" s="17"/>
    </row>
    <row r="646" spans="2:15" ht="12.75" customHeight="1" x14ac:dyDescent="0.2">
      <c r="B646" s="385"/>
      <c r="C646" s="385"/>
      <c r="D646" s="373"/>
      <c r="E646" s="17"/>
      <c r="F646" s="17"/>
      <c r="M646" s="273"/>
      <c r="N646" s="269"/>
      <c r="O646" s="17"/>
    </row>
    <row r="647" spans="2:15" ht="12.75" customHeight="1" x14ac:dyDescent="0.2">
      <c r="B647" s="385"/>
      <c r="C647" s="385"/>
      <c r="D647" s="373"/>
      <c r="E647" s="17"/>
      <c r="F647" s="17"/>
      <c r="M647" s="273"/>
      <c r="N647" s="269"/>
      <c r="O647" s="17"/>
    </row>
    <row r="648" spans="2:15" ht="12.75" customHeight="1" x14ac:dyDescent="0.2">
      <c r="B648" s="385"/>
      <c r="C648" s="385"/>
      <c r="D648" s="373"/>
      <c r="E648" s="17"/>
      <c r="F648" s="17"/>
      <c r="M648" s="273"/>
      <c r="N648" s="269"/>
      <c r="O648" s="17"/>
    </row>
    <row r="649" spans="2:15" ht="12.75" customHeight="1" x14ac:dyDescent="0.2">
      <c r="B649" s="385"/>
      <c r="C649" s="385"/>
      <c r="D649" s="373"/>
      <c r="E649" s="17"/>
      <c r="F649" s="17"/>
      <c r="M649" s="273"/>
      <c r="N649" s="269"/>
      <c r="O649" s="17"/>
    </row>
    <row r="650" spans="2:15" ht="12.75" customHeight="1" x14ac:dyDescent="0.2">
      <c r="B650" s="385"/>
      <c r="C650" s="385"/>
      <c r="D650" s="373"/>
      <c r="E650" s="17"/>
      <c r="F650" s="17"/>
      <c r="M650" s="273"/>
      <c r="N650" s="269"/>
      <c r="O650" s="17"/>
    </row>
    <row r="651" spans="2:15" ht="12.75" customHeight="1" x14ac:dyDescent="0.2">
      <c r="B651" s="385"/>
      <c r="C651" s="385"/>
      <c r="D651" s="373"/>
      <c r="E651" s="17"/>
      <c r="F651" s="17"/>
      <c r="M651" s="273"/>
      <c r="N651" s="269"/>
      <c r="O651" s="17"/>
    </row>
    <row r="652" spans="2:15" ht="12.75" customHeight="1" x14ac:dyDescent="0.2">
      <c r="B652" s="385"/>
      <c r="C652" s="385"/>
      <c r="D652" s="373"/>
      <c r="E652" s="17"/>
      <c r="F652" s="17"/>
      <c r="M652" s="273"/>
      <c r="N652" s="269"/>
      <c r="O652" s="17"/>
    </row>
    <row r="653" spans="2:15" ht="12.75" customHeight="1" x14ac:dyDescent="0.2">
      <c r="B653" s="385"/>
      <c r="C653" s="385"/>
      <c r="D653" s="373"/>
      <c r="E653" s="17"/>
      <c r="F653" s="17"/>
      <c r="M653" s="273"/>
      <c r="N653" s="269"/>
      <c r="O653" s="17"/>
    </row>
    <row r="654" spans="2:15" ht="12.75" customHeight="1" x14ac:dyDescent="0.2">
      <c r="B654" s="385"/>
      <c r="C654" s="385"/>
      <c r="D654" s="373"/>
      <c r="E654" s="17"/>
      <c r="F654" s="17"/>
      <c r="M654" s="273"/>
      <c r="N654" s="269"/>
      <c r="O654" s="17"/>
    </row>
    <row r="655" spans="2:15" ht="12.75" customHeight="1" x14ac:dyDescent="0.2">
      <c r="B655" s="385"/>
      <c r="C655" s="385"/>
      <c r="D655" s="373"/>
      <c r="E655" s="17"/>
      <c r="F655" s="17"/>
      <c r="M655" s="273"/>
      <c r="N655" s="269"/>
      <c r="O655" s="17"/>
    </row>
    <row r="656" spans="2:15" ht="12.75" customHeight="1" x14ac:dyDescent="0.2">
      <c r="B656" s="385"/>
      <c r="C656" s="385"/>
      <c r="D656" s="373"/>
      <c r="E656" s="17"/>
      <c r="F656" s="17"/>
      <c r="M656" s="273"/>
      <c r="N656" s="269"/>
      <c r="O656" s="17"/>
    </row>
    <row r="657" spans="2:15" ht="12.75" customHeight="1" x14ac:dyDescent="0.2">
      <c r="B657" s="385"/>
      <c r="C657" s="385"/>
      <c r="D657" s="373"/>
      <c r="E657" s="17"/>
      <c r="F657" s="17"/>
      <c r="M657" s="273"/>
      <c r="N657" s="269"/>
      <c r="O657" s="17"/>
    </row>
    <row r="658" spans="2:15" ht="12.75" customHeight="1" x14ac:dyDescent="0.2">
      <c r="B658" s="385"/>
      <c r="C658" s="385"/>
      <c r="D658" s="373"/>
      <c r="E658" s="17"/>
      <c r="F658" s="17"/>
      <c r="M658" s="273"/>
      <c r="N658" s="269"/>
      <c r="O658" s="17"/>
    </row>
    <row r="659" spans="2:15" ht="12.75" customHeight="1" x14ac:dyDescent="0.2">
      <c r="B659" s="385"/>
      <c r="C659" s="385"/>
      <c r="D659" s="373"/>
      <c r="E659" s="17"/>
      <c r="F659" s="17"/>
      <c r="M659" s="273"/>
      <c r="N659" s="269"/>
      <c r="O659" s="17"/>
    </row>
    <row r="660" spans="2:15" ht="12.75" customHeight="1" x14ac:dyDescent="0.2">
      <c r="B660" s="385"/>
      <c r="C660" s="385"/>
      <c r="D660" s="373"/>
      <c r="E660" s="17"/>
      <c r="F660" s="17"/>
      <c r="M660" s="273"/>
      <c r="N660" s="269"/>
      <c r="O660" s="17"/>
    </row>
    <row r="661" spans="2:15" ht="12.75" customHeight="1" x14ac:dyDescent="0.2">
      <c r="B661" s="385"/>
      <c r="C661" s="385"/>
      <c r="D661" s="373"/>
      <c r="E661" s="17"/>
      <c r="F661" s="17"/>
      <c r="M661" s="273"/>
      <c r="N661" s="269"/>
      <c r="O661" s="17"/>
    </row>
    <row r="662" spans="2:15" ht="12.75" customHeight="1" x14ac:dyDescent="0.2">
      <c r="B662" s="385"/>
      <c r="C662" s="385"/>
      <c r="D662" s="373"/>
      <c r="E662" s="17"/>
      <c r="F662" s="17"/>
      <c r="M662" s="273"/>
      <c r="N662" s="269"/>
      <c r="O662" s="17"/>
    </row>
    <row r="663" spans="2:15" ht="12.75" customHeight="1" x14ac:dyDescent="0.2">
      <c r="B663" s="385"/>
      <c r="C663" s="385"/>
      <c r="D663" s="373"/>
      <c r="E663" s="17"/>
      <c r="F663" s="17"/>
      <c r="M663" s="273"/>
      <c r="N663" s="269"/>
      <c r="O663" s="17"/>
    </row>
    <row r="664" spans="2:15" ht="12.75" customHeight="1" x14ac:dyDescent="0.2">
      <c r="B664" s="385"/>
      <c r="C664" s="385"/>
      <c r="D664" s="373"/>
      <c r="E664" s="17"/>
      <c r="F664" s="17"/>
      <c r="M664" s="273"/>
      <c r="N664" s="269"/>
      <c r="O664" s="17"/>
    </row>
    <row r="665" spans="2:15" ht="12.75" customHeight="1" x14ac:dyDescent="0.2">
      <c r="B665" s="385"/>
      <c r="C665" s="385"/>
      <c r="D665" s="373"/>
      <c r="E665" s="17"/>
      <c r="F665" s="17"/>
      <c r="M665" s="273"/>
      <c r="N665" s="269"/>
      <c r="O665" s="17"/>
    </row>
    <row r="666" spans="2:15" ht="12.75" customHeight="1" x14ac:dyDescent="0.2">
      <c r="B666" s="385"/>
      <c r="C666" s="385"/>
      <c r="D666" s="373"/>
      <c r="E666" s="17"/>
      <c r="F666" s="17"/>
      <c r="M666" s="273"/>
      <c r="N666" s="269"/>
      <c r="O666" s="17"/>
    </row>
    <row r="667" spans="2:15" ht="12.75" customHeight="1" x14ac:dyDescent="0.2">
      <c r="B667" s="385"/>
      <c r="C667" s="385"/>
      <c r="D667" s="373"/>
      <c r="E667" s="17"/>
      <c r="F667" s="17"/>
      <c r="M667" s="273"/>
      <c r="N667" s="269"/>
      <c r="O667" s="17"/>
    </row>
    <row r="668" spans="2:15" ht="12.75" customHeight="1" x14ac:dyDescent="0.2">
      <c r="B668" s="385"/>
      <c r="C668" s="385"/>
      <c r="D668" s="373"/>
      <c r="E668" s="17"/>
      <c r="F668" s="17"/>
      <c r="M668" s="273"/>
      <c r="N668" s="269"/>
      <c r="O668" s="17"/>
    </row>
    <row r="669" spans="2:15" ht="12.75" customHeight="1" x14ac:dyDescent="0.2">
      <c r="B669" s="385"/>
      <c r="C669" s="385"/>
      <c r="D669" s="373"/>
      <c r="E669" s="17"/>
      <c r="F669" s="17"/>
      <c r="M669" s="273"/>
      <c r="N669" s="269"/>
      <c r="O669" s="17"/>
    </row>
    <row r="670" spans="2:15" ht="12.75" customHeight="1" x14ac:dyDescent="0.2">
      <c r="B670" s="385"/>
      <c r="C670" s="385"/>
      <c r="D670" s="373"/>
      <c r="E670" s="17"/>
      <c r="F670" s="17"/>
      <c r="M670" s="273"/>
      <c r="N670" s="269"/>
      <c r="O670" s="17"/>
    </row>
    <row r="671" spans="2:15" ht="12.75" customHeight="1" x14ac:dyDescent="0.2">
      <c r="B671" s="385"/>
      <c r="C671" s="385"/>
      <c r="D671" s="373"/>
      <c r="E671" s="17"/>
      <c r="F671" s="17"/>
      <c r="M671" s="273"/>
      <c r="N671" s="269"/>
      <c r="O671" s="17"/>
    </row>
    <row r="672" spans="2:15" ht="12.75" customHeight="1" x14ac:dyDescent="0.2">
      <c r="B672" s="385"/>
      <c r="C672" s="385"/>
      <c r="D672" s="373"/>
      <c r="E672" s="17"/>
      <c r="F672" s="17"/>
      <c r="M672" s="273"/>
      <c r="N672" s="269"/>
      <c r="O672" s="17"/>
    </row>
    <row r="673" spans="2:15" ht="12.75" customHeight="1" x14ac:dyDescent="0.2">
      <c r="B673" s="385"/>
      <c r="C673" s="385"/>
      <c r="D673" s="373"/>
      <c r="E673" s="17"/>
      <c r="F673" s="17"/>
      <c r="M673" s="273"/>
      <c r="N673" s="269"/>
      <c r="O673" s="17"/>
    </row>
    <row r="674" spans="2:15" ht="12.75" customHeight="1" x14ac:dyDescent="0.2">
      <c r="B674" s="385"/>
      <c r="C674" s="385"/>
      <c r="D674" s="373"/>
      <c r="E674" s="17"/>
      <c r="F674" s="17"/>
      <c r="M674" s="273"/>
      <c r="N674" s="269"/>
      <c r="O674" s="17"/>
    </row>
    <row r="675" spans="2:15" ht="12.75" customHeight="1" x14ac:dyDescent="0.2">
      <c r="B675" s="385"/>
      <c r="C675" s="385"/>
      <c r="D675" s="373"/>
      <c r="E675" s="17"/>
      <c r="F675" s="17"/>
      <c r="M675" s="273"/>
      <c r="N675" s="269"/>
      <c r="O675" s="17"/>
    </row>
    <row r="676" spans="2:15" ht="12.75" customHeight="1" x14ac:dyDescent="0.2">
      <c r="B676" s="385"/>
      <c r="C676" s="385"/>
      <c r="D676" s="373"/>
      <c r="E676" s="17"/>
      <c r="F676" s="17"/>
      <c r="M676" s="273"/>
      <c r="N676" s="269"/>
      <c r="O676" s="17"/>
    </row>
    <row r="677" spans="2:15" ht="12.75" customHeight="1" x14ac:dyDescent="0.2">
      <c r="B677" s="385"/>
      <c r="C677" s="385"/>
      <c r="D677" s="373"/>
      <c r="E677" s="17"/>
      <c r="F677" s="17"/>
      <c r="M677" s="273"/>
      <c r="N677" s="269"/>
      <c r="O677" s="17"/>
    </row>
    <row r="678" spans="2:15" ht="12.75" customHeight="1" x14ac:dyDescent="0.2">
      <c r="B678" s="385"/>
      <c r="C678" s="385"/>
      <c r="D678" s="373"/>
      <c r="E678" s="17"/>
      <c r="F678" s="17"/>
      <c r="M678" s="273"/>
      <c r="N678" s="269"/>
      <c r="O678" s="17"/>
    </row>
    <row r="679" spans="2:15" ht="12.75" customHeight="1" x14ac:dyDescent="0.2">
      <c r="B679" s="385"/>
      <c r="C679" s="385"/>
      <c r="D679" s="373"/>
      <c r="E679" s="17"/>
      <c r="F679" s="17"/>
      <c r="M679" s="273"/>
      <c r="N679" s="269"/>
      <c r="O679" s="17"/>
    </row>
    <row r="680" spans="2:15" ht="12.75" customHeight="1" x14ac:dyDescent="0.2">
      <c r="B680" s="385"/>
      <c r="C680" s="385"/>
      <c r="D680" s="373"/>
      <c r="E680" s="17"/>
      <c r="F680" s="17"/>
      <c r="M680" s="273"/>
      <c r="N680" s="269"/>
      <c r="O680" s="17"/>
    </row>
    <row r="681" spans="2:15" ht="12.75" customHeight="1" x14ac:dyDescent="0.2">
      <c r="B681" s="385"/>
      <c r="C681" s="385"/>
      <c r="D681" s="373"/>
      <c r="E681" s="17"/>
      <c r="F681" s="17"/>
      <c r="M681" s="273"/>
      <c r="N681" s="269"/>
      <c r="O681" s="17"/>
    </row>
    <row r="682" spans="2:15" ht="12.75" customHeight="1" x14ac:dyDescent="0.2">
      <c r="B682" s="385"/>
      <c r="C682" s="385"/>
      <c r="D682" s="373"/>
      <c r="E682" s="17"/>
      <c r="F682" s="17"/>
      <c r="M682" s="273"/>
      <c r="N682" s="269"/>
      <c r="O682" s="17"/>
    </row>
    <row r="683" spans="2:15" ht="12.75" customHeight="1" x14ac:dyDescent="0.2">
      <c r="B683" s="385"/>
      <c r="C683" s="385"/>
      <c r="D683" s="373"/>
      <c r="E683" s="17"/>
      <c r="F683" s="17"/>
      <c r="M683" s="273"/>
      <c r="N683" s="269"/>
      <c r="O683" s="17"/>
    </row>
    <row r="684" spans="2:15" ht="12.75" customHeight="1" x14ac:dyDescent="0.2">
      <c r="B684" s="385"/>
      <c r="C684" s="385"/>
      <c r="D684" s="373"/>
      <c r="E684" s="17"/>
      <c r="F684" s="17"/>
      <c r="M684" s="273"/>
      <c r="N684" s="269"/>
      <c r="O684" s="17"/>
    </row>
    <row r="685" spans="2:15" ht="12.75" customHeight="1" x14ac:dyDescent="0.2">
      <c r="B685" s="385"/>
      <c r="C685" s="385"/>
      <c r="D685" s="373"/>
      <c r="E685" s="17"/>
      <c r="F685" s="17"/>
      <c r="M685" s="273"/>
      <c r="N685" s="269"/>
      <c r="O685" s="17"/>
    </row>
    <row r="686" spans="2:15" ht="12.75" customHeight="1" x14ac:dyDescent="0.2">
      <c r="B686" s="385"/>
      <c r="C686" s="385"/>
      <c r="D686" s="373"/>
      <c r="E686" s="17"/>
      <c r="F686" s="17"/>
      <c r="M686" s="273"/>
      <c r="N686" s="269"/>
      <c r="O686" s="17"/>
    </row>
    <row r="687" spans="2:15" ht="12.75" customHeight="1" x14ac:dyDescent="0.2">
      <c r="B687" s="385"/>
      <c r="C687" s="385"/>
      <c r="D687" s="373"/>
      <c r="E687" s="17"/>
      <c r="F687" s="17"/>
      <c r="M687" s="273"/>
      <c r="N687" s="269"/>
      <c r="O687" s="17"/>
    </row>
    <row r="688" spans="2:15" ht="12.75" customHeight="1" x14ac:dyDescent="0.2">
      <c r="B688" s="385"/>
      <c r="C688" s="385"/>
      <c r="D688" s="373"/>
      <c r="E688" s="17"/>
      <c r="F688" s="17"/>
      <c r="M688" s="273"/>
      <c r="N688" s="269"/>
      <c r="O688" s="17"/>
    </row>
    <row r="689" spans="2:15" ht="12.75" customHeight="1" x14ac:dyDescent="0.2">
      <c r="B689" s="385"/>
      <c r="C689" s="385"/>
      <c r="D689" s="373"/>
      <c r="E689" s="17"/>
      <c r="F689" s="17"/>
      <c r="M689" s="273"/>
      <c r="N689" s="269"/>
      <c r="O689" s="17"/>
    </row>
    <row r="690" spans="2:15" ht="12.75" customHeight="1" x14ac:dyDescent="0.2">
      <c r="B690" s="385"/>
      <c r="C690" s="385"/>
      <c r="D690" s="373"/>
      <c r="E690" s="17"/>
      <c r="F690" s="17"/>
      <c r="M690" s="273"/>
      <c r="N690" s="269"/>
      <c r="O690" s="17"/>
    </row>
    <row r="691" spans="2:15" ht="12.75" customHeight="1" x14ac:dyDescent="0.2">
      <c r="B691" s="385"/>
      <c r="C691" s="385"/>
      <c r="D691" s="373"/>
      <c r="E691" s="17"/>
      <c r="F691" s="17"/>
      <c r="M691" s="273"/>
      <c r="N691" s="269"/>
      <c r="O691" s="17"/>
    </row>
    <row r="692" spans="2:15" ht="12.75" customHeight="1" x14ac:dyDescent="0.2">
      <c r="B692" s="385"/>
      <c r="C692" s="385"/>
      <c r="D692" s="373"/>
      <c r="E692" s="17"/>
      <c r="F692" s="17"/>
      <c r="M692" s="273"/>
      <c r="N692" s="269"/>
      <c r="O692" s="17"/>
    </row>
    <row r="693" spans="2:15" ht="12.75" customHeight="1" x14ac:dyDescent="0.2">
      <c r="B693" s="385"/>
      <c r="C693" s="385"/>
      <c r="D693" s="373"/>
      <c r="E693" s="17"/>
      <c r="F693" s="17"/>
      <c r="M693" s="273"/>
      <c r="N693" s="269"/>
      <c r="O693" s="17"/>
    </row>
    <row r="694" spans="2:15" ht="12.75" customHeight="1" x14ac:dyDescent="0.2">
      <c r="B694" s="385"/>
      <c r="C694" s="385"/>
      <c r="D694" s="373"/>
      <c r="E694" s="17"/>
      <c r="F694" s="17"/>
      <c r="M694" s="273"/>
      <c r="N694" s="269"/>
      <c r="O694" s="17"/>
    </row>
    <row r="695" spans="2:15" ht="12.75" customHeight="1" x14ac:dyDescent="0.2">
      <c r="B695" s="385"/>
      <c r="C695" s="385"/>
      <c r="D695" s="373"/>
      <c r="E695" s="17"/>
      <c r="F695" s="17"/>
      <c r="M695" s="273"/>
      <c r="N695" s="269"/>
      <c r="O695" s="17"/>
    </row>
    <row r="696" spans="2:15" ht="12.75" customHeight="1" x14ac:dyDescent="0.2">
      <c r="B696" s="385"/>
      <c r="C696" s="385"/>
      <c r="D696" s="373"/>
      <c r="E696" s="17"/>
      <c r="F696" s="17"/>
      <c r="M696" s="273"/>
      <c r="N696" s="269"/>
      <c r="O696" s="17"/>
    </row>
    <row r="697" spans="2:15" ht="12.75" customHeight="1" x14ac:dyDescent="0.2">
      <c r="B697" s="385"/>
      <c r="C697" s="385"/>
      <c r="D697" s="373"/>
      <c r="E697" s="17"/>
      <c r="F697" s="17"/>
      <c r="M697" s="273"/>
      <c r="N697" s="269"/>
      <c r="O697" s="17"/>
    </row>
    <row r="698" spans="2:15" ht="12.75" customHeight="1" x14ac:dyDescent="0.2">
      <c r="B698" s="385"/>
      <c r="C698" s="385"/>
      <c r="D698" s="373"/>
      <c r="E698" s="17"/>
      <c r="F698" s="17"/>
      <c r="M698" s="273"/>
      <c r="N698" s="269"/>
      <c r="O698" s="17"/>
    </row>
    <row r="699" spans="2:15" ht="12.75" customHeight="1" x14ac:dyDescent="0.2">
      <c r="B699" s="385"/>
      <c r="C699" s="385"/>
      <c r="D699" s="373"/>
      <c r="E699" s="17"/>
      <c r="F699" s="17"/>
      <c r="M699" s="273"/>
      <c r="N699" s="269"/>
      <c r="O699" s="17"/>
    </row>
    <row r="700" spans="2:15" ht="12.75" customHeight="1" x14ac:dyDescent="0.2">
      <c r="B700" s="385"/>
      <c r="C700" s="385"/>
      <c r="D700" s="373"/>
      <c r="E700" s="17"/>
      <c r="F700" s="17"/>
      <c r="M700" s="273"/>
      <c r="N700" s="269"/>
      <c r="O700" s="17"/>
    </row>
    <row r="701" spans="2:15" ht="12.75" customHeight="1" x14ac:dyDescent="0.2">
      <c r="B701" s="385"/>
      <c r="C701" s="385"/>
      <c r="D701" s="373"/>
      <c r="E701" s="17"/>
      <c r="F701" s="17"/>
      <c r="M701" s="273"/>
      <c r="N701" s="269"/>
      <c r="O701" s="17"/>
    </row>
    <row r="702" spans="2:15" ht="12.75" customHeight="1" x14ac:dyDescent="0.2">
      <c r="B702" s="385"/>
      <c r="C702" s="385"/>
      <c r="D702" s="373"/>
      <c r="E702" s="17"/>
      <c r="F702" s="17"/>
      <c r="M702" s="273"/>
      <c r="N702" s="269"/>
      <c r="O702" s="17"/>
    </row>
    <row r="703" spans="2:15" ht="12.75" customHeight="1" x14ac:dyDescent="0.2">
      <c r="B703" s="385"/>
      <c r="C703" s="385"/>
      <c r="D703" s="373"/>
      <c r="E703" s="17"/>
      <c r="F703" s="17"/>
      <c r="M703" s="273"/>
      <c r="N703" s="269"/>
      <c r="O703" s="17"/>
    </row>
    <row r="704" spans="2:15" ht="12.75" customHeight="1" x14ac:dyDescent="0.2">
      <c r="B704" s="385"/>
      <c r="C704" s="385"/>
      <c r="D704" s="373"/>
      <c r="E704" s="17"/>
      <c r="F704" s="17"/>
      <c r="M704" s="273"/>
      <c r="N704" s="269"/>
      <c r="O704" s="17"/>
    </row>
    <row r="705" spans="2:15" ht="12.75" customHeight="1" x14ac:dyDescent="0.2">
      <c r="B705" s="385"/>
      <c r="C705" s="385"/>
      <c r="D705" s="373"/>
      <c r="E705" s="17"/>
      <c r="F705" s="17"/>
      <c r="M705" s="273"/>
      <c r="N705" s="269"/>
      <c r="O705" s="17"/>
    </row>
    <row r="706" spans="2:15" ht="12.75" customHeight="1" x14ac:dyDescent="0.2">
      <c r="B706" s="385"/>
      <c r="C706" s="385"/>
      <c r="D706" s="373"/>
      <c r="E706" s="17"/>
      <c r="F706" s="17"/>
      <c r="M706" s="273"/>
      <c r="N706" s="269"/>
      <c r="O706" s="17"/>
    </row>
    <row r="707" spans="2:15" ht="12.75" customHeight="1" x14ac:dyDescent="0.2">
      <c r="B707" s="385"/>
      <c r="C707" s="385"/>
      <c r="D707" s="373"/>
      <c r="E707" s="17"/>
      <c r="F707" s="17"/>
      <c r="M707" s="273"/>
      <c r="N707" s="269"/>
      <c r="O707" s="17"/>
    </row>
    <row r="708" spans="2:15" ht="12.75" customHeight="1" x14ac:dyDescent="0.2">
      <c r="B708" s="385"/>
      <c r="C708" s="385"/>
      <c r="D708" s="373"/>
      <c r="E708" s="17"/>
      <c r="F708" s="17"/>
      <c r="M708" s="273"/>
      <c r="N708" s="269"/>
      <c r="O708" s="17"/>
    </row>
    <row r="709" spans="2:15" ht="12.75" customHeight="1" x14ac:dyDescent="0.2">
      <c r="B709" s="385"/>
      <c r="C709" s="385"/>
      <c r="D709" s="373"/>
      <c r="E709" s="17"/>
      <c r="F709" s="17"/>
      <c r="M709" s="273"/>
      <c r="N709" s="269"/>
      <c r="O709" s="17"/>
    </row>
    <row r="710" spans="2:15" ht="12.75" customHeight="1" x14ac:dyDescent="0.2">
      <c r="B710" s="385"/>
      <c r="C710" s="385"/>
      <c r="D710" s="373"/>
      <c r="E710" s="17"/>
      <c r="F710" s="17"/>
      <c r="M710" s="273"/>
      <c r="N710" s="269"/>
      <c r="O710" s="17"/>
    </row>
    <row r="711" spans="2:15" ht="12.75" customHeight="1" x14ac:dyDescent="0.2">
      <c r="B711" s="385"/>
      <c r="C711" s="385"/>
      <c r="D711" s="373"/>
      <c r="E711" s="17"/>
      <c r="F711" s="17"/>
      <c r="M711" s="273"/>
      <c r="N711" s="269"/>
      <c r="O711" s="17"/>
    </row>
    <row r="712" spans="2:15" ht="12.75" customHeight="1" x14ac:dyDescent="0.2">
      <c r="B712" s="385"/>
      <c r="C712" s="385"/>
      <c r="D712" s="373"/>
      <c r="E712" s="17"/>
      <c r="F712" s="17"/>
      <c r="M712" s="273"/>
      <c r="N712" s="269"/>
      <c r="O712" s="17"/>
    </row>
    <row r="713" spans="2:15" ht="12.75" customHeight="1" x14ac:dyDescent="0.2">
      <c r="B713" s="385"/>
      <c r="C713" s="385"/>
      <c r="D713" s="373"/>
      <c r="E713" s="17"/>
      <c r="F713" s="17"/>
      <c r="M713" s="273"/>
      <c r="N713" s="269"/>
      <c r="O713" s="17"/>
    </row>
    <row r="714" spans="2:15" ht="12.75" customHeight="1" x14ac:dyDescent="0.2">
      <c r="B714" s="385"/>
      <c r="C714" s="385"/>
      <c r="D714" s="373"/>
      <c r="E714" s="17"/>
      <c r="F714" s="17"/>
      <c r="M714" s="273"/>
      <c r="N714" s="269"/>
      <c r="O714" s="17"/>
    </row>
    <row r="715" spans="2:15" ht="12.75" customHeight="1" x14ac:dyDescent="0.2">
      <c r="B715" s="385"/>
      <c r="C715" s="385"/>
      <c r="D715" s="373"/>
      <c r="E715" s="17"/>
      <c r="F715" s="17"/>
      <c r="M715" s="273"/>
      <c r="N715" s="269"/>
      <c r="O715" s="17"/>
    </row>
    <row r="716" spans="2:15" ht="12.75" customHeight="1" x14ac:dyDescent="0.2">
      <c r="B716" s="385"/>
      <c r="C716" s="385"/>
      <c r="D716" s="373"/>
      <c r="E716" s="17"/>
      <c r="F716" s="17"/>
      <c r="M716" s="273"/>
      <c r="N716" s="269"/>
      <c r="O716" s="17"/>
    </row>
    <row r="717" spans="2:15" ht="12.75" customHeight="1" x14ac:dyDescent="0.2">
      <c r="B717" s="385"/>
      <c r="C717" s="385"/>
      <c r="D717" s="373"/>
      <c r="E717" s="17"/>
      <c r="F717" s="17"/>
      <c r="M717" s="273"/>
      <c r="N717" s="269"/>
      <c r="O717" s="17"/>
    </row>
    <row r="718" spans="2:15" ht="12.75" customHeight="1" x14ac:dyDescent="0.2">
      <c r="B718" s="385"/>
      <c r="C718" s="385"/>
      <c r="D718" s="373"/>
      <c r="E718" s="17"/>
      <c r="F718" s="17"/>
      <c r="M718" s="273"/>
      <c r="N718" s="269"/>
      <c r="O718" s="17"/>
    </row>
    <row r="719" spans="2:15" ht="12.75" customHeight="1" x14ac:dyDescent="0.2">
      <c r="B719" s="385"/>
      <c r="C719" s="385"/>
      <c r="D719" s="373"/>
      <c r="E719" s="17"/>
      <c r="F719" s="17"/>
      <c r="M719" s="273"/>
      <c r="N719" s="269"/>
      <c r="O719" s="17"/>
    </row>
    <row r="720" spans="2:15" ht="12.75" customHeight="1" x14ac:dyDescent="0.2">
      <c r="B720" s="385"/>
      <c r="C720" s="385"/>
      <c r="D720" s="373"/>
      <c r="E720" s="17"/>
      <c r="F720" s="17"/>
      <c r="M720" s="273"/>
      <c r="N720" s="269"/>
      <c r="O720" s="17"/>
    </row>
    <row r="721" spans="2:15" ht="12.75" customHeight="1" x14ac:dyDescent="0.2">
      <c r="B721" s="385"/>
      <c r="C721" s="385"/>
      <c r="D721" s="373"/>
      <c r="E721" s="17"/>
      <c r="F721" s="17"/>
      <c r="M721" s="273"/>
      <c r="N721" s="269"/>
      <c r="O721" s="17"/>
    </row>
    <row r="722" spans="2:15" ht="12.75" customHeight="1" x14ac:dyDescent="0.2">
      <c r="B722" s="385"/>
      <c r="C722" s="385"/>
      <c r="D722" s="373"/>
      <c r="E722" s="17"/>
      <c r="F722" s="17"/>
      <c r="M722" s="273"/>
      <c r="N722" s="269"/>
      <c r="O722" s="17"/>
    </row>
    <row r="723" spans="2:15" ht="12.75" customHeight="1" x14ac:dyDescent="0.2">
      <c r="B723" s="385"/>
      <c r="C723" s="385"/>
      <c r="D723" s="373"/>
      <c r="E723" s="17"/>
      <c r="F723" s="17"/>
      <c r="M723" s="273"/>
      <c r="N723" s="269"/>
      <c r="O723" s="17"/>
    </row>
    <row r="724" spans="2:15" ht="12.75" customHeight="1" x14ac:dyDescent="0.2">
      <c r="B724" s="385"/>
      <c r="C724" s="385"/>
      <c r="D724" s="373"/>
      <c r="E724" s="17"/>
      <c r="F724" s="17"/>
      <c r="M724" s="273"/>
      <c r="N724" s="269"/>
      <c r="O724" s="17"/>
    </row>
    <row r="725" spans="2:15" ht="12.75" customHeight="1" x14ac:dyDescent="0.2">
      <c r="B725" s="385"/>
      <c r="C725" s="385"/>
      <c r="D725" s="373"/>
      <c r="E725" s="17"/>
      <c r="F725" s="17"/>
      <c r="M725" s="273"/>
      <c r="N725" s="269"/>
      <c r="O725" s="17"/>
    </row>
    <row r="726" spans="2:15" ht="12.75" customHeight="1" x14ac:dyDescent="0.2">
      <c r="B726" s="385"/>
      <c r="C726" s="385"/>
      <c r="D726" s="373"/>
      <c r="E726" s="17"/>
      <c r="F726" s="17"/>
      <c r="M726" s="273"/>
      <c r="N726" s="269"/>
      <c r="O726" s="17"/>
    </row>
    <row r="727" spans="2:15" ht="12.75" customHeight="1" x14ac:dyDescent="0.2">
      <c r="B727" s="385"/>
      <c r="C727" s="385"/>
      <c r="D727" s="373"/>
      <c r="E727" s="17"/>
      <c r="F727" s="17"/>
      <c r="M727" s="273"/>
      <c r="N727" s="269"/>
      <c r="O727" s="17"/>
    </row>
    <row r="728" spans="2:15" ht="12.75" customHeight="1" x14ac:dyDescent="0.2">
      <c r="B728" s="385"/>
      <c r="C728" s="385"/>
      <c r="D728" s="373"/>
      <c r="E728" s="17"/>
      <c r="F728" s="17"/>
      <c r="M728" s="273"/>
      <c r="N728" s="269"/>
      <c r="O728" s="17"/>
    </row>
    <row r="729" spans="2:15" ht="12.75" customHeight="1" x14ac:dyDescent="0.2">
      <c r="B729" s="385"/>
      <c r="C729" s="385"/>
      <c r="D729" s="373"/>
      <c r="E729" s="17"/>
      <c r="F729" s="17"/>
      <c r="M729" s="273"/>
      <c r="N729" s="269"/>
      <c r="O729" s="17"/>
    </row>
    <row r="730" spans="2:15" ht="12.75" customHeight="1" x14ac:dyDescent="0.2">
      <c r="B730" s="385"/>
      <c r="C730" s="385"/>
      <c r="D730" s="373"/>
      <c r="E730" s="17"/>
      <c r="F730" s="17"/>
      <c r="M730" s="273"/>
      <c r="N730" s="269"/>
      <c r="O730" s="17"/>
    </row>
    <row r="731" spans="2:15" ht="12.75" customHeight="1" x14ac:dyDescent="0.2">
      <c r="B731" s="385"/>
      <c r="C731" s="385"/>
      <c r="D731" s="373"/>
      <c r="E731" s="17"/>
      <c r="F731" s="17"/>
      <c r="M731" s="273"/>
      <c r="N731" s="269"/>
      <c r="O731" s="17"/>
    </row>
    <row r="732" spans="2:15" ht="12.75" customHeight="1" x14ac:dyDescent="0.2">
      <c r="B732" s="385"/>
      <c r="C732" s="385"/>
      <c r="D732" s="373"/>
      <c r="E732" s="17"/>
      <c r="F732" s="17"/>
      <c r="M732" s="273"/>
      <c r="N732" s="269"/>
      <c r="O732" s="17"/>
    </row>
    <row r="733" spans="2:15" ht="12.75" customHeight="1" x14ac:dyDescent="0.2">
      <c r="B733" s="385"/>
      <c r="C733" s="385"/>
      <c r="D733" s="373"/>
      <c r="E733" s="17"/>
      <c r="F733" s="17"/>
      <c r="M733" s="273"/>
      <c r="N733" s="269"/>
      <c r="O733" s="17"/>
    </row>
    <row r="734" spans="2:15" ht="12.75" customHeight="1" x14ac:dyDescent="0.2">
      <c r="B734" s="385"/>
      <c r="C734" s="385"/>
      <c r="D734" s="373"/>
      <c r="E734" s="17"/>
      <c r="F734" s="17"/>
      <c r="M734" s="273"/>
      <c r="N734" s="269"/>
      <c r="O734" s="17"/>
    </row>
    <row r="735" spans="2:15" ht="12.75" customHeight="1" x14ac:dyDescent="0.2">
      <c r="B735" s="385"/>
      <c r="C735" s="385"/>
      <c r="D735" s="373"/>
      <c r="E735" s="17"/>
      <c r="F735" s="17"/>
      <c r="M735" s="273"/>
      <c r="N735" s="269"/>
      <c r="O735" s="17"/>
    </row>
    <row r="736" spans="2:15" ht="12.75" customHeight="1" x14ac:dyDescent="0.2">
      <c r="B736" s="385"/>
      <c r="C736" s="385"/>
      <c r="D736" s="373"/>
      <c r="E736" s="17"/>
      <c r="F736" s="17"/>
      <c r="M736" s="273"/>
      <c r="N736" s="269"/>
      <c r="O736" s="17"/>
    </row>
    <row r="737" spans="2:15" ht="12.75" customHeight="1" x14ac:dyDescent="0.2">
      <c r="B737" s="385"/>
      <c r="C737" s="385"/>
      <c r="D737" s="373"/>
      <c r="E737" s="17"/>
      <c r="F737" s="17"/>
      <c r="M737" s="273"/>
      <c r="N737" s="269"/>
      <c r="O737" s="17"/>
    </row>
    <row r="738" spans="2:15" ht="12.75" customHeight="1" x14ac:dyDescent="0.2">
      <c r="B738" s="385"/>
      <c r="C738" s="385"/>
      <c r="D738" s="373"/>
      <c r="E738" s="17"/>
      <c r="F738" s="17"/>
      <c r="M738" s="273"/>
      <c r="N738" s="269"/>
      <c r="O738" s="17"/>
    </row>
    <row r="739" spans="2:15" ht="12.75" customHeight="1" x14ac:dyDescent="0.2">
      <c r="B739" s="385"/>
      <c r="C739" s="385"/>
      <c r="D739" s="373"/>
      <c r="E739" s="17"/>
      <c r="F739" s="17"/>
      <c r="M739" s="273"/>
      <c r="N739" s="269"/>
      <c r="O739" s="17"/>
    </row>
    <row r="740" spans="2:15" ht="12.75" customHeight="1" x14ac:dyDescent="0.2">
      <c r="B740" s="385"/>
      <c r="C740" s="385"/>
      <c r="D740" s="373"/>
      <c r="E740" s="17"/>
      <c r="F740" s="17"/>
      <c r="M740" s="273"/>
      <c r="N740" s="269"/>
      <c r="O740" s="17"/>
    </row>
    <row r="741" spans="2:15" ht="12.75" customHeight="1" x14ac:dyDescent="0.2">
      <c r="B741" s="385"/>
      <c r="C741" s="385"/>
      <c r="D741" s="373"/>
      <c r="E741" s="17"/>
      <c r="F741" s="17"/>
      <c r="M741" s="273"/>
      <c r="N741" s="269"/>
      <c r="O741" s="17"/>
    </row>
    <row r="742" spans="2:15" ht="12.75" customHeight="1" x14ac:dyDescent="0.2">
      <c r="B742" s="385"/>
      <c r="C742" s="385"/>
      <c r="D742" s="373"/>
      <c r="E742" s="17"/>
      <c r="F742" s="17"/>
      <c r="M742" s="273"/>
      <c r="N742" s="269"/>
      <c r="O742" s="17"/>
    </row>
    <row r="743" spans="2:15" ht="12.75" customHeight="1" x14ac:dyDescent="0.2">
      <c r="B743" s="385"/>
      <c r="C743" s="385"/>
      <c r="D743" s="373"/>
      <c r="E743" s="17"/>
      <c r="F743" s="17"/>
      <c r="M743" s="273"/>
      <c r="N743" s="269"/>
      <c r="O743" s="17"/>
    </row>
    <row r="744" spans="2:15" ht="12.75" customHeight="1" x14ac:dyDescent="0.2">
      <c r="B744" s="385"/>
      <c r="C744" s="385"/>
      <c r="D744" s="373"/>
      <c r="E744" s="17"/>
      <c r="F744" s="17"/>
      <c r="M744" s="273"/>
      <c r="N744" s="269"/>
      <c r="O744" s="17"/>
    </row>
    <row r="745" spans="2:15" ht="12.75" customHeight="1" x14ac:dyDescent="0.2">
      <c r="B745" s="385"/>
      <c r="C745" s="385"/>
      <c r="D745" s="373"/>
      <c r="E745" s="17"/>
      <c r="F745" s="17"/>
      <c r="M745" s="273"/>
      <c r="N745" s="269"/>
      <c r="O745" s="17"/>
    </row>
    <row r="746" spans="2:15" ht="12.75" customHeight="1" x14ac:dyDescent="0.2">
      <c r="B746" s="385"/>
      <c r="C746" s="385"/>
      <c r="D746" s="373"/>
      <c r="E746" s="17"/>
      <c r="F746" s="17"/>
      <c r="M746" s="273"/>
      <c r="N746" s="269"/>
      <c r="O746" s="17"/>
    </row>
    <row r="747" spans="2:15" ht="12.75" customHeight="1" x14ac:dyDescent="0.2">
      <c r="B747" s="385"/>
      <c r="C747" s="385"/>
      <c r="D747" s="373"/>
      <c r="E747" s="17"/>
      <c r="F747" s="17"/>
      <c r="M747" s="273"/>
      <c r="N747" s="269"/>
      <c r="O747" s="17"/>
    </row>
    <row r="748" spans="2:15" ht="12.75" customHeight="1" x14ac:dyDescent="0.2">
      <c r="B748" s="385"/>
      <c r="C748" s="385"/>
      <c r="D748" s="373"/>
      <c r="E748" s="17"/>
      <c r="F748" s="17"/>
      <c r="M748" s="273"/>
      <c r="N748" s="269"/>
      <c r="O748" s="17"/>
    </row>
    <row r="749" spans="2:15" ht="12.75" customHeight="1" x14ac:dyDescent="0.2">
      <c r="B749" s="385"/>
      <c r="C749" s="385"/>
      <c r="D749" s="373"/>
      <c r="E749" s="17"/>
      <c r="F749" s="17"/>
      <c r="M749" s="273"/>
      <c r="N749" s="269"/>
      <c r="O749" s="17"/>
    </row>
    <row r="750" spans="2:15" ht="12.75" customHeight="1" x14ac:dyDescent="0.2">
      <c r="B750" s="385"/>
      <c r="C750" s="385"/>
      <c r="D750" s="373"/>
      <c r="E750" s="17"/>
      <c r="F750" s="17"/>
      <c r="M750" s="273"/>
      <c r="N750" s="269"/>
      <c r="O750" s="17"/>
    </row>
    <row r="751" spans="2:15" ht="12.75" customHeight="1" x14ac:dyDescent="0.2">
      <c r="B751" s="385"/>
      <c r="C751" s="385"/>
      <c r="D751" s="373"/>
      <c r="E751" s="17"/>
      <c r="F751" s="17"/>
      <c r="M751" s="273"/>
      <c r="N751" s="269"/>
      <c r="O751" s="17"/>
    </row>
    <row r="752" spans="2:15" ht="12.75" customHeight="1" x14ac:dyDescent="0.2">
      <c r="B752" s="385"/>
      <c r="C752" s="385"/>
      <c r="D752" s="373"/>
      <c r="E752" s="17"/>
      <c r="F752" s="17"/>
      <c r="M752" s="273"/>
      <c r="N752" s="269"/>
      <c r="O752" s="17"/>
    </row>
    <row r="753" spans="2:15" ht="12.75" customHeight="1" x14ac:dyDescent="0.2">
      <c r="B753" s="385"/>
      <c r="C753" s="385"/>
      <c r="D753" s="373"/>
      <c r="E753" s="17"/>
      <c r="F753" s="17"/>
      <c r="M753" s="273"/>
      <c r="N753" s="269"/>
      <c r="O753" s="17"/>
    </row>
    <row r="754" spans="2:15" ht="12.75" customHeight="1" x14ac:dyDescent="0.2">
      <c r="B754" s="385"/>
      <c r="C754" s="385"/>
      <c r="D754" s="373"/>
      <c r="E754" s="17"/>
      <c r="F754" s="17"/>
      <c r="M754" s="273"/>
      <c r="N754" s="269"/>
      <c r="O754" s="17"/>
    </row>
    <row r="755" spans="2:15" ht="12.75" customHeight="1" x14ac:dyDescent="0.2">
      <c r="B755" s="385"/>
      <c r="C755" s="385"/>
      <c r="D755" s="373"/>
      <c r="E755" s="17"/>
      <c r="F755" s="17"/>
      <c r="M755" s="273"/>
      <c r="N755" s="269"/>
      <c r="O755" s="17"/>
    </row>
    <row r="756" spans="2:15" ht="12.75" customHeight="1" x14ac:dyDescent="0.2">
      <c r="B756" s="385"/>
      <c r="C756" s="385"/>
      <c r="D756" s="373"/>
      <c r="E756" s="17"/>
      <c r="F756" s="17"/>
      <c r="M756" s="273"/>
      <c r="N756" s="269"/>
      <c r="O756" s="17"/>
    </row>
    <row r="757" spans="2:15" ht="12.75" customHeight="1" x14ac:dyDescent="0.2">
      <c r="B757" s="385"/>
      <c r="C757" s="385"/>
      <c r="D757" s="373"/>
      <c r="E757" s="17"/>
      <c r="F757" s="17"/>
      <c r="M757" s="273"/>
      <c r="N757" s="269"/>
      <c r="O757" s="17"/>
    </row>
    <row r="758" spans="2:15" ht="12.75" customHeight="1" x14ac:dyDescent="0.2">
      <c r="B758" s="385"/>
      <c r="C758" s="385"/>
      <c r="D758" s="373"/>
      <c r="E758" s="17"/>
      <c r="F758" s="17"/>
      <c r="M758" s="273"/>
      <c r="N758" s="269"/>
      <c r="O758" s="17"/>
    </row>
    <row r="759" spans="2:15" ht="12.75" customHeight="1" x14ac:dyDescent="0.2">
      <c r="B759" s="385"/>
      <c r="C759" s="385"/>
      <c r="D759" s="373"/>
      <c r="E759" s="17"/>
      <c r="F759" s="17"/>
      <c r="M759" s="273"/>
      <c r="N759" s="269"/>
      <c r="O759" s="17"/>
    </row>
    <row r="760" spans="2:15" ht="12.75" customHeight="1" x14ac:dyDescent="0.2">
      <c r="B760" s="385"/>
      <c r="C760" s="385"/>
      <c r="D760" s="373"/>
      <c r="E760" s="17"/>
      <c r="F760" s="17"/>
      <c r="M760" s="273"/>
      <c r="N760" s="269"/>
      <c r="O760" s="17"/>
    </row>
    <row r="761" spans="2:15" ht="12.75" customHeight="1" x14ac:dyDescent="0.2">
      <c r="B761" s="385"/>
      <c r="C761" s="385"/>
      <c r="D761" s="373"/>
      <c r="E761" s="17"/>
      <c r="F761" s="17"/>
      <c r="M761" s="273"/>
      <c r="N761" s="269"/>
      <c r="O761" s="17"/>
    </row>
    <row r="762" spans="2:15" ht="12.75" customHeight="1" x14ac:dyDescent="0.2">
      <c r="B762" s="385"/>
      <c r="C762" s="385"/>
      <c r="D762" s="373"/>
      <c r="E762" s="17"/>
      <c r="F762" s="17"/>
      <c r="M762" s="273"/>
      <c r="N762" s="269"/>
      <c r="O762" s="17"/>
    </row>
    <row r="763" spans="2:15" ht="12.75" customHeight="1" x14ac:dyDescent="0.2">
      <c r="B763" s="385"/>
      <c r="C763" s="385"/>
      <c r="D763" s="373"/>
      <c r="E763" s="17"/>
      <c r="F763" s="17"/>
      <c r="M763" s="273"/>
      <c r="N763" s="269"/>
      <c r="O763" s="17"/>
    </row>
    <row r="764" spans="2:15" ht="12.75" customHeight="1" x14ac:dyDescent="0.2">
      <c r="B764" s="385"/>
      <c r="C764" s="385"/>
      <c r="D764" s="373"/>
      <c r="E764" s="17"/>
      <c r="F764" s="17"/>
      <c r="M764" s="273"/>
      <c r="N764" s="269"/>
      <c r="O764" s="17"/>
    </row>
    <row r="765" spans="2:15" ht="12.75" customHeight="1" x14ac:dyDescent="0.2">
      <c r="B765" s="385"/>
      <c r="C765" s="385"/>
      <c r="D765" s="373"/>
      <c r="E765" s="17"/>
      <c r="F765" s="17"/>
      <c r="M765" s="273"/>
      <c r="N765" s="269"/>
      <c r="O765" s="17"/>
    </row>
    <row r="766" spans="2:15" ht="12.75" customHeight="1" x14ac:dyDescent="0.2">
      <c r="B766" s="385"/>
      <c r="C766" s="385"/>
      <c r="D766" s="373"/>
      <c r="E766" s="17"/>
      <c r="F766" s="17"/>
      <c r="M766" s="273"/>
      <c r="N766" s="269"/>
      <c r="O766" s="17"/>
    </row>
    <row r="767" spans="2:15" ht="12.75" customHeight="1" x14ac:dyDescent="0.2">
      <c r="B767" s="385"/>
      <c r="C767" s="385"/>
      <c r="D767" s="373"/>
      <c r="E767" s="17"/>
      <c r="F767" s="17"/>
      <c r="M767" s="273"/>
      <c r="N767" s="269"/>
      <c r="O767" s="17"/>
    </row>
    <row r="768" spans="2:15" ht="12.75" customHeight="1" x14ac:dyDescent="0.2">
      <c r="B768" s="385"/>
      <c r="C768" s="385"/>
      <c r="D768" s="373"/>
      <c r="E768" s="17"/>
      <c r="F768" s="17"/>
      <c r="M768" s="273"/>
      <c r="N768" s="269"/>
      <c r="O768" s="17"/>
    </row>
    <row r="769" spans="2:15" ht="12.75" customHeight="1" x14ac:dyDescent="0.2">
      <c r="B769" s="385"/>
      <c r="C769" s="385"/>
      <c r="D769" s="373"/>
      <c r="E769" s="17"/>
      <c r="F769" s="17"/>
      <c r="M769" s="273"/>
      <c r="N769" s="269"/>
      <c r="O769" s="17"/>
    </row>
    <row r="770" spans="2:15" ht="12.75" customHeight="1" x14ac:dyDescent="0.2">
      <c r="B770" s="385"/>
      <c r="C770" s="385"/>
      <c r="D770" s="373"/>
      <c r="E770" s="17"/>
      <c r="F770" s="17"/>
      <c r="M770" s="273"/>
      <c r="N770" s="269"/>
      <c r="O770" s="17"/>
    </row>
    <row r="771" spans="2:15" ht="12.75" customHeight="1" x14ac:dyDescent="0.2">
      <c r="B771" s="385"/>
      <c r="C771" s="385"/>
      <c r="D771" s="373"/>
      <c r="E771" s="17"/>
      <c r="F771" s="17"/>
      <c r="M771" s="273"/>
      <c r="N771" s="269"/>
      <c r="O771" s="17"/>
    </row>
    <row r="772" spans="2:15" ht="12.75" customHeight="1" x14ac:dyDescent="0.2">
      <c r="B772" s="385"/>
      <c r="C772" s="385"/>
      <c r="D772" s="373"/>
      <c r="E772" s="17"/>
      <c r="F772" s="17"/>
      <c r="M772" s="273"/>
      <c r="N772" s="269"/>
      <c r="O772" s="17"/>
    </row>
    <row r="773" spans="2:15" ht="12.75" customHeight="1" x14ac:dyDescent="0.2">
      <c r="B773" s="385"/>
      <c r="C773" s="385"/>
      <c r="D773" s="373"/>
      <c r="E773" s="17"/>
      <c r="F773" s="17"/>
      <c r="M773" s="273"/>
      <c r="N773" s="269"/>
      <c r="O773" s="17"/>
    </row>
    <row r="774" spans="2:15" ht="12.75" customHeight="1" x14ac:dyDescent="0.2">
      <c r="B774" s="385"/>
      <c r="C774" s="385"/>
      <c r="D774" s="373"/>
      <c r="E774" s="17"/>
      <c r="F774" s="17"/>
      <c r="M774" s="273"/>
      <c r="N774" s="269"/>
      <c r="O774" s="17"/>
    </row>
    <row r="775" spans="2:15" ht="12.75" customHeight="1" x14ac:dyDescent="0.2">
      <c r="B775" s="385"/>
      <c r="C775" s="385"/>
      <c r="D775" s="373"/>
      <c r="E775" s="17"/>
      <c r="F775" s="17"/>
      <c r="M775" s="273"/>
      <c r="N775" s="269"/>
      <c r="O775" s="17"/>
    </row>
    <row r="776" spans="2:15" ht="12.75" customHeight="1" x14ac:dyDescent="0.2">
      <c r="B776" s="385"/>
      <c r="C776" s="385"/>
      <c r="D776" s="373"/>
      <c r="E776" s="17"/>
      <c r="F776" s="17"/>
      <c r="M776" s="273"/>
      <c r="N776" s="269"/>
      <c r="O776" s="17"/>
    </row>
    <row r="777" spans="2:15" ht="12.75" customHeight="1" x14ac:dyDescent="0.2">
      <c r="B777" s="385"/>
      <c r="C777" s="385"/>
      <c r="D777" s="373"/>
      <c r="E777" s="17"/>
      <c r="F777" s="17"/>
      <c r="M777" s="273"/>
      <c r="N777" s="269"/>
      <c r="O777" s="17"/>
    </row>
    <row r="778" spans="2:15" ht="12.75" customHeight="1" x14ac:dyDescent="0.2">
      <c r="B778" s="385"/>
      <c r="C778" s="385"/>
      <c r="D778" s="373"/>
      <c r="E778" s="17"/>
      <c r="F778" s="17"/>
      <c r="M778" s="273"/>
      <c r="N778" s="269"/>
      <c r="O778" s="17"/>
    </row>
    <row r="779" spans="2:15" ht="12.75" customHeight="1" x14ac:dyDescent="0.2">
      <c r="B779" s="385"/>
      <c r="C779" s="385"/>
      <c r="D779" s="373"/>
      <c r="E779" s="17"/>
      <c r="F779" s="17"/>
      <c r="M779" s="273"/>
      <c r="N779" s="269"/>
      <c r="O779" s="17"/>
    </row>
    <row r="780" spans="2:15" ht="12.75" customHeight="1" x14ac:dyDescent="0.2">
      <c r="B780" s="385"/>
      <c r="C780" s="385"/>
      <c r="D780" s="373"/>
      <c r="E780" s="17"/>
      <c r="F780" s="17"/>
      <c r="M780" s="273"/>
      <c r="N780" s="269"/>
      <c r="O780" s="17"/>
    </row>
    <row r="781" spans="2:15" ht="12.75" customHeight="1" x14ac:dyDescent="0.2">
      <c r="B781" s="385"/>
      <c r="C781" s="385"/>
      <c r="D781" s="373"/>
      <c r="E781" s="17"/>
      <c r="F781" s="17"/>
      <c r="M781" s="273"/>
      <c r="N781" s="269"/>
      <c r="O781" s="17"/>
    </row>
    <row r="782" spans="2:15" ht="12.75" customHeight="1" x14ac:dyDescent="0.2">
      <c r="B782" s="385"/>
      <c r="C782" s="385"/>
      <c r="D782" s="373"/>
      <c r="E782" s="17"/>
      <c r="F782" s="17"/>
      <c r="M782" s="273"/>
      <c r="N782" s="269"/>
      <c r="O782" s="17"/>
    </row>
    <row r="783" spans="2:15" ht="12.75" customHeight="1" x14ac:dyDescent="0.2">
      <c r="B783" s="385"/>
      <c r="C783" s="385"/>
      <c r="D783" s="373"/>
      <c r="E783" s="17"/>
      <c r="F783" s="17"/>
      <c r="M783" s="273"/>
      <c r="N783" s="269"/>
      <c r="O783" s="17"/>
    </row>
    <row r="784" spans="2:15" ht="12.75" customHeight="1" x14ac:dyDescent="0.2">
      <c r="B784" s="385"/>
      <c r="C784" s="385"/>
      <c r="D784" s="373"/>
      <c r="E784" s="17"/>
      <c r="F784" s="17"/>
      <c r="M784" s="273"/>
      <c r="N784" s="269"/>
      <c r="O784" s="17"/>
    </row>
    <row r="785" spans="2:15" ht="12.75" customHeight="1" x14ac:dyDescent="0.2">
      <c r="B785" s="385"/>
      <c r="C785" s="385"/>
      <c r="D785" s="373"/>
      <c r="E785" s="17"/>
      <c r="F785" s="17"/>
      <c r="M785" s="273"/>
      <c r="N785" s="269"/>
      <c r="O785" s="17"/>
    </row>
    <row r="786" spans="2:15" ht="12.75" customHeight="1" x14ac:dyDescent="0.2">
      <c r="B786" s="385"/>
      <c r="C786" s="385"/>
      <c r="D786" s="373"/>
      <c r="E786" s="17"/>
      <c r="F786" s="17"/>
      <c r="M786" s="273"/>
      <c r="N786" s="269"/>
      <c r="O786" s="17"/>
    </row>
    <row r="787" spans="2:15" ht="12.75" customHeight="1" x14ac:dyDescent="0.2">
      <c r="B787" s="385"/>
      <c r="C787" s="385"/>
      <c r="D787" s="373"/>
      <c r="E787" s="17"/>
      <c r="F787" s="17"/>
      <c r="M787" s="273"/>
      <c r="N787" s="269"/>
      <c r="O787" s="17"/>
    </row>
    <row r="788" spans="2:15" ht="12.75" customHeight="1" x14ac:dyDescent="0.2">
      <c r="B788" s="385"/>
      <c r="C788" s="385"/>
      <c r="D788" s="373"/>
      <c r="E788" s="17"/>
      <c r="F788" s="17"/>
      <c r="M788" s="273"/>
      <c r="N788" s="269"/>
      <c r="O788" s="17"/>
    </row>
    <row r="789" spans="2:15" ht="12.75" customHeight="1" x14ac:dyDescent="0.2">
      <c r="B789" s="385"/>
      <c r="C789" s="385"/>
      <c r="D789" s="373"/>
      <c r="E789" s="17"/>
      <c r="F789" s="17"/>
      <c r="M789" s="273"/>
      <c r="N789" s="269"/>
      <c r="O789" s="17"/>
    </row>
    <row r="790" spans="2:15" ht="12.75" customHeight="1" x14ac:dyDescent="0.2">
      <c r="B790" s="385"/>
      <c r="C790" s="385"/>
      <c r="D790" s="373"/>
      <c r="E790" s="17"/>
      <c r="F790" s="17"/>
      <c r="M790" s="273"/>
      <c r="N790" s="269"/>
      <c r="O790" s="17"/>
    </row>
    <row r="791" spans="2:15" ht="12.75" customHeight="1" x14ac:dyDescent="0.2">
      <c r="B791" s="385"/>
      <c r="C791" s="385"/>
      <c r="D791" s="373"/>
      <c r="E791" s="17"/>
      <c r="F791" s="17"/>
      <c r="M791" s="273"/>
      <c r="N791" s="269"/>
      <c r="O791" s="17"/>
    </row>
    <row r="792" spans="2:15" ht="12.75" customHeight="1" x14ac:dyDescent="0.2">
      <c r="B792" s="385"/>
      <c r="C792" s="385"/>
      <c r="D792" s="373"/>
      <c r="E792" s="17"/>
      <c r="F792" s="17"/>
      <c r="M792" s="273"/>
      <c r="N792" s="269"/>
      <c r="O792" s="17"/>
    </row>
    <row r="793" spans="2:15" ht="12.75" customHeight="1" x14ac:dyDescent="0.2">
      <c r="B793" s="385"/>
      <c r="C793" s="385"/>
      <c r="D793" s="373"/>
      <c r="E793" s="17"/>
      <c r="F793" s="17"/>
      <c r="M793" s="273"/>
      <c r="N793" s="269"/>
      <c r="O793" s="17"/>
    </row>
    <row r="794" spans="2:15" ht="12.75" customHeight="1" x14ac:dyDescent="0.2">
      <c r="B794" s="385"/>
      <c r="C794" s="385"/>
      <c r="D794" s="373"/>
      <c r="E794" s="17"/>
      <c r="F794" s="17"/>
      <c r="M794" s="273"/>
      <c r="N794" s="269"/>
      <c r="O794" s="17"/>
    </row>
    <row r="795" spans="2:15" ht="12.75" customHeight="1" x14ac:dyDescent="0.2">
      <c r="B795" s="385"/>
      <c r="C795" s="385"/>
      <c r="D795" s="373"/>
      <c r="E795" s="17"/>
      <c r="F795" s="17"/>
      <c r="M795" s="273"/>
      <c r="N795" s="269"/>
      <c r="O795" s="17"/>
    </row>
    <row r="796" spans="2:15" ht="12.75" customHeight="1" x14ac:dyDescent="0.2">
      <c r="B796" s="385"/>
      <c r="C796" s="385"/>
      <c r="D796" s="373"/>
      <c r="E796" s="17"/>
      <c r="F796" s="17"/>
      <c r="M796" s="273"/>
      <c r="N796" s="269"/>
      <c r="O796" s="17"/>
    </row>
    <row r="797" spans="2:15" ht="12.75" customHeight="1" x14ac:dyDescent="0.2">
      <c r="B797" s="385"/>
      <c r="C797" s="385"/>
      <c r="D797" s="373"/>
      <c r="E797" s="17"/>
      <c r="F797" s="17"/>
      <c r="M797" s="273"/>
      <c r="N797" s="269"/>
      <c r="O797" s="17"/>
    </row>
    <row r="798" spans="2:15" ht="12.75" customHeight="1" x14ac:dyDescent="0.2">
      <c r="B798" s="385"/>
      <c r="C798" s="385"/>
      <c r="D798" s="373"/>
      <c r="E798" s="17"/>
      <c r="F798" s="17"/>
      <c r="M798" s="273"/>
      <c r="N798" s="269"/>
      <c r="O798" s="17"/>
    </row>
    <row r="799" spans="2:15" ht="12.75" customHeight="1" x14ac:dyDescent="0.2">
      <c r="B799" s="385"/>
      <c r="C799" s="385"/>
      <c r="D799" s="373"/>
      <c r="E799" s="17"/>
      <c r="F799" s="17"/>
      <c r="M799" s="273"/>
      <c r="N799" s="269"/>
      <c r="O799" s="17"/>
    </row>
    <row r="800" spans="2:15" ht="12.75" customHeight="1" x14ac:dyDescent="0.2">
      <c r="B800" s="385"/>
      <c r="C800" s="385"/>
      <c r="D800" s="373"/>
      <c r="E800" s="17"/>
      <c r="F800" s="17"/>
      <c r="M800" s="273"/>
      <c r="N800" s="269"/>
      <c r="O800" s="17"/>
    </row>
    <row r="801" spans="2:15" ht="12.75" customHeight="1" x14ac:dyDescent="0.2">
      <c r="B801" s="385"/>
      <c r="C801" s="385"/>
      <c r="D801" s="373"/>
      <c r="E801" s="17"/>
      <c r="F801" s="17"/>
      <c r="M801" s="273"/>
      <c r="N801" s="269"/>
      <c r="O801" s="17"/>
    </row>
    <row r="802" spans="2:15" ht="12.75" customHeight="1" x14ac:dyDescent="0.2">
      <c r="B802" s="385"/>
      <c r="C802" s="385"/>
      <c r="D802" s="373"/>
      <c r="E802" s="17"/>
      <c r="F802" s="17"/>
      <c r="M802" s="273"/>
      <c r="N802" s="269"/>
      <c r="O802" s="17"/>
    </row>
    <row r="803" spans="2:15" ht="12.75" customHeight="1" x14ac:dyDescent="0.2">
      <c r="B803" s="385"/>
      <c r="C803" s="385"/>
      <c r="D803" s="373"/>
      <c r="E803" s="17"/>
      <c r="F803" s="17"/>
      <c r="M803" s="273"/>
      <c r="N803" s="269"/>
      <c r="O803" s="17"/>
    </row>
    <row r="804" spans="2:15" ht="12.75" customHeight="1" x14ac:dyDescent="0.2">
      <c r="B804" s="385"/>
      <c r="C804" s="385"/>
      <c r="D804" s="373"/>
      <c r="E804" s="17"/>
      <c r="F804" s="17"/>
      <c r="M804" s="273"/>
      <c r="N804" s="269"/>
      <c r="O804" s="17"/>
    </row>
    <row r="805" spans="2:15" ht="12.75" customHeight="1" x14ac:dyDescent="0.2">
      <c r="B805" s="385"/>
      <c r="C805" s="385"/>
      <c r="D805" s="373"/>
      <c r="E805" s="17"/>
      <c r="F805" s="17"/>
      <c r="M805" s="273"/>
      <c r="N805" s="269"/>
      <c r="O805" s="17"/>
    </row>
    <row r="806" spans="2:15" ht="12.75" customHeight="1" x14ac:dyDescent="0.2">
      <c r="B806" s="385"/>
      <c r="C806" s="385"/>
      <c r="D806" s="373"/>
      <c r="E806" s="17"/>
      <c r="F806" s="17"/>
      <c r="M806" s="273"/>
      <c r="N806" s="269"/>
      <c r="O806" s="17"/>
    </row>
    <row r="807" spans="2:15" ht="12.75" customHeight="1" x14ac:dyDescent="0.2">
      <c r="B807" s="385"/>
      <c r="C807" s="385"/>
      <c r="D807" s="373"/>
      <c r="E807" s="17"/>
      <c r="F807" s="17"/>
      <c r="M807" s="273"/>
      <c r="N807" s="269"/>
      <c r="O807" s="17"/>
    </row>
    <row r="808" spans="2:15" ht="12.75" customHeight="1" x14ac:dyDescent="0.2">
      <c r="B808" s="385"/>
      <c r="C808" s="385"/>
      <c r="D808" s="373"/>
      <c r="E808" s="17"/>
      <c r="F808" s="17"/>
      <c r="M808" s="273"/>
      <c r="N808" s="269"/>
      <c r="O808" s="17"/>
    </row>
    <row r="809" spans="2:15" ht="12.75" customHeight="1" x14ac:dyDescent="0.2">
      <c r="B809" s="385"/>
      <c r="C809" s="385"/>
      <c r="D809" s="373"/>
      <c r="E809" s="17"/>
      <c r="F809" s="17"/>
      <c r="M809" s="273"/>
      <c r="N809" s="269"/>
      <c r="O809" s="17"/>
    </row>
    <row r="810" spans="2:15" ht="12.75" customHeight="1" x14ac:dyDescent="0.2">
      <c r="B810" s="385"/>
      <c r="C810" s="385"/>
      <c r="D810" s="373"/>
      <c r="E810" s="17"/>
      <c r="F810" s="17"/>
      <c r="M810" s="273"/>
      <c r="N810" s="269"/>
      <c r="O810" s="17"/>
    </row>
    <row r="811" spans="2:15" ht="12.75" customHeight="1" x14ac:dyDescent="0.2">
      <c r="B811" s="385"/>
      <c r="C811" s="385"/>
      <c r="D811" s="373"/>
      <c r="E811" s="17"/>
      <c r="F811" s="17"/>
      <c r="M811" s="273"/>
      <c r="N811" s="269"/>
      <c r="O811" s="17"/>
    </row>
    <row r="812" spans="2:15" ht="12.75" customHeight="1" x14ac:dyDescent="0.2">
      <c r="B812" s="385"/>
      <c r="C812" s="385"/>
      <c r="D812" s="373"/>
      <c r="E812" s="17"/>
      <c r="F812" s="17"/>
      <c r="M812" s="273"/>
      <c r="N812" s="269"/>
      <c r="O812" s="17"/>
    </row>
    <row r="813" spans="2:15" ht="12.75" customHeight="1" x14ac:dyDescent="0.2">
      <c r="B813" s="385"/>
      <c r="C813" s="385"/>
      <c r="D813" s="373"/>
      <c r="E813" s="17"/>
      <c r="F813" s="17"/>
      <c r="M813" s="273"/>
      <c r="N813" s="269"/>
      <c r="O813" s="17"/>
    </row>
    <row r="814" spans="2:15" ht="12.75" customHeight="1" x14ac:dyDescent="0.2">
      <c r="B814" s="385"/>
      <c r="C814" s="385"/>
      <c r="D814" s="373"/>
      <c r="E814" s="17"/>
      <c r="F814" s="17"/>
      <c r="M814" s="273"/>
      <c r="N814" s="269"/>
      <c r="O814" s="17"/>
    </row>
    <row r="815" spans="2:15" ht="12.75" customHeight="1" x14ac:dyDescent="0.2">
      <c r="B815" s="385"/>
      <c r="C815" s="385"/>
      <c r="D815" s="373"/>
      <c r="E815" s="17"/>
      <c r="F815" s="17"/>
      <c r="M815" s="273"/>
      <c r="N815" s="269"/>
      <c r="O815" s="17"/>
    </row>
    <row r="816" spans="2:15" ht="12.75" customHeight="1" x14ac:dyDescent="0.2">
      <c r="B816" s="385"/>
      <c r="C816" s="385"/>
      <c r="D816" s="373"/>
      <c r="E816" s="17"/>
      <c r="F816" s="17"/>
      <c r="M816" s="273"/>
      <c r="N816" s="269"/>
      <c r="O816" s="17"/>
    </row>
    <row r="817" spans="2:15" ht="12.75" customHeight="1" x14ac:dyDescent="0.2">
      <c r="B817" s="385"/>
      <c r="C817" s="385"/>
      <c r="D817" s="373"/>
      <c r="E817" s="17"/>
      <c r="F817" s="17"/>
      <c r="M817" s="273"/>
      <c r="N817" s="269"/>
      <c r="O817" s="17"/>
    </row>
    <row r="818" spans="2:15" ht="12.75" customHeight="1" x14ac:dyDescent="0.2">
      <c r="B818" s="385"/>
      <c r="C818" s="385"/>
      <c r="D818" s="373"/>
      <c r="E818" s="17"/>
      <c r="F818" s="17"/>
      <c r="M818" s="273"/>
      <c r="N818" s="269"/>
      <c r="O818" s="17"/>
    </row>
    <row r="819" spans="2:15" ht="12.75" customHeight="1" x14ac:dyDescent="0.2">
      <c r="B819" s="385"/>
      <c r="C819" s="385"/>
      <c r="D819" s="373"/>
      <c r="E819" s="17"/>
      <c r="F819" s="17"/>
      <c r="M819" s="273"/>
      <c r="N819" s="269"/>
      <c r="O819" s="17"/>
    </row>
    <row r="820" spans="2:15" ht="12.75" customHeight="1" x14ac:dyDescent="0.2">
      <c r="B820" s="385"/>
      <c r="C820" s="385"/>
      <c r="D820" s="373"/>
      <c r="E820" s="17"/>
      <c r="F820" s="17"/>
      <c r="M820" s="273"/>
      <c r="N820" s="269"/>
      <c r="O820" s="17"/>
    </row>
    <row r="821" spans="2:15" ht="12.75" customHeight="1" x14ac:dyDescent="0.2">
      <c r="B821" s="385"/>
      <c r="C821" s="385"/>
      <c r="D821" s="373"/>
      <c r="E821" s="17"/>
      <c r="F821" s="17"/>
      <c r="M821" s="273"/>
      <c r="N821" s="269"/>
      <c r="O821" s="17"/>
    </row>
    <row r="822" spans="2:15" ht="12.75" customHeight="1" x14ac:dyDescent="0.2">
      <c r="B822" s="385"/>
      <c r="C822" s="385"/>
      <c r="D822" s="373"/>
      <c r="E822" s="17"/>
      <c r="F822" s="17"/>
      <c r="M822" s="273"/>
      <c r="N822" s="269"/>
      <c r="O822" s="17"/>
    </row>
    <row r="823" spans="2:15" ht="12.75" customHeight="1" x14ac:dyDescent="0.2">
      <c r="B823" s="385"/>
      <c r="C823" s="385"/>
      <c r="D823" s="373"/>
      <c r="E823" s="17"/>
      <c r="F823" s="17"/>
      <c r="M823" s="273"/>
      <c r="N823" s="269"/>
      <c r="O823" s="17"/>
    </row>
    <row r="824" spans="2:15" ht="12.75" customHeight="1" x14ac:dyDescent="0.2">
      <c r="B824" s="385"/>
      <c r="C824" s="385"/>
      <c r="D824" s="373"/>
      <c r="E824" s="17"/>
      <c r="F824" s="17"/>
      <c r="M824" s="273"/>
      <c r="N824" s="269"/>
      <c r="O824" s="17"/>
    </row>
    <row r="825" spans="2:15" ht="12.75" customHeight="1" x14ac:dyDescent="0.2">
      <c r="B825" s="385"/>
      <c r="C825" s="385"/>
      <c r="D825" s="373"/>
      <c r="E825" s="17"/>
      <c r="F825" s="17"/>
      <c r="M825" s="273"/>
      <c r="N825" s="269"/>
      <c r="O825" s="17"/>
    </row>
    <row r="826" spans="2:15" ht="12.75" customHeight="1" x14ac:dyDescent="0.2">
      <c r="B826" s="385"/>
      <c r="C826" s="385"/>
      <c r="D826" s="373"/>
      <c r="E826" s="17"/>
      <c r="F826" s="17"/>
      <c r="M826" s="273"/>
      <c r="N826" s="269"/>
      <c r="O826" s="17"/>
    </row>
    <row r="827" spans="2:15" ht="12.75" customHeight="1" x14ac:dyDescent="0.2">
      <c r="B827" s="385"/>
      <c r="C827" s="385"/>
      <c r="D827" s="373"/>
      <c r="E827" s="17"/>
      <c r="F827" s="17"/>
      <c r="M827" s="273"/>
      <c r="N827" s="269"/>
      <c r="O827" s="17"/>
    </row>
    <row r="828" spans="2:15" ht="12.75" customHeight="1" x14ac:dyDescent="0.2">
      <c r="B828" s="385"/>
      <c r="C828" s="385"/>
      <c r="D828" s="373"/>
      <c r="E828" s="17"/>
      <c r="F828" s="17"/>
      <c r="M828" s="273"/>
      <c r="N828" s="269"/>
      <c r="O828" s="17"/>
    </row>
    <row r="829" spans="2:15" ht="12.75" customHeight="1" x14ac:dyDescent="0.2">
      <c r="B829" s="385"/>
      <c r="C829" s="385"/>
      <c r="D829" s="373"/>
      <c r="E829" s="17"/>
      <c r="F829" s="17"/>
      <c r="M829" s="273"/>
      <c r="N829" s="269"/>
      <c r="O829" s="17"/>
    </row>
    <row r="830" spans="2:15" ht="12.75" customHeight="1" x14ac:dyDescent="0.2">
      <c r="B830" s="385"/>
      <c r="C830" s="385"/>
      <c r="D830" s="373"/>
      <c r="E830" s="17"/>
      <c r="F830" s="17"/>
      <c r="M830" s="273"/>
      <c r="N830" s="269"/>
      <c r="O830" s="17"/>
    </row>
    <row r="831" spans="2:15" ht="12.75" customHeight="1" x14ac:dyDescent="0.2">
      <c r="B831" s="385"/>
      <c r="C831" s="385"/>
      <c r="D831" s="373"/>
      <c r="E831" s="17"/>
      <c r="F831" s="17"/>
      <c r="M831" s="273"/>
      <c r="N831" s="269"/>
      <c r="O831" s="17"/>
    </row>
    <row r="832" spans="2:15" ht="12.75" customHeight="1" x14ac:dyDescent="0.2">
      <c r="B832" s="385"/>
      <c r="C832" s="385"/>
      <c r="D832" s="373"/>
      <c r="E832" s="17"/>
      <c r="F832" s="17"/>
      <c r="M832" s="273"/>
      <c r="N832" s="269"/>
      <c r="O832" s="17"/>
    </row>
    <row r="833" spans="2:15" ht="12.75" customHeight="1" x14ac:dyDescent="0.2">
      <c r="B833" s="385"/>
      <c r="C833" s="385"/>
      <c r="D833" s="373"/>
      <c r="E833" s="17"/>
      <c r="F833" s="17"/>
      <c r="M833" s="273"/>
      <c r="N833" s="269"/>
      <c r="O833" s="17"/>
    </row>
    <row r="834" spans="2:15" ht="12.75" customHeight="1" x14ac:dyDescent="0.2">
      <c r="B834" s="385"/>
      <c r="C834" s="385"/>
      <c r="D834" s="373"/>
      <c r="E834" s="17"/>
      <c r="F834" s="17"/>
      <c r="M834" s="273"/>
      <c r="N834" s="269"/>
      <c r="O834" s="17"/>
    </row>
    <row r="835" spans="2:15" ht="12.75" customHeight="1" x14ac:dyDescent="0.2">
      <c r="B835" s="385"/>
      <c r="C835" s="385"/>
      <c r="D835" s="373"/>
      <c r="E835" s="17"/>
      <c r="F835" s="17"/>
      <c r="M835" s="273"/>
      <c r="N835" s="269"/>
      <c r="O835" s="17"/>
    </row>
    <row r="836" spans="2:15" ht="12.75" customHeight="1" x14ac:dyDescent="0.2">
      <c r="B836" s="385"/>
      <c r="C836" s="385"/>
      <c r="D836" s="373"/>
      <c r="E836" s="17"/>
      <c r="F836" s="17"/>
      <c r="M836" s="273"/>
      <c r="N836" s="269"/>
      <c r="O836" s="17"/>
    </row>
    <row r="837" spans="2:15" ht="12.75" customHeight="1" x14ac:dyDescent="0.2">
      <c r="B837" s="385"/>
      <c r="C837" s="385"/>
      <c r="D837" s="373"/>
      <c r="E837" s="17"/>
      <c r="F837" s="17"/>
      <c r="M837" s="273"/>
      <c r="N837" s="269"/>
      <c r="O837" s="17"/>
    </row>
    <row r="838" spans="2:15" ht="12.75" customHeight="1" x14ac:dyDescent="0.2">
      <c r="B838" s="385"/>
      <c r="C838" s="385"/>
      <c r="D838" s="373"/>
      <c r="E838" s="17"/>
      <c r="F838" s="17"/>
      <c r="M838" s="273"/>
      <c r="N838" s="269"/>
      <c r="O838" s="17"/>
    </row>
    <row r="839" spans="2:15" ht="12.75" customHeight="1" x14ac:dyDescent="0.2">
      <c r="B839" s="385"/>
      <c r="C839" s="385"/>
      <c r="D839" s="373"/>
      <c r="E839" s="17"/>
      <c r="F839" s="17"/>
      <c r="M839" s="273"/>
      <c r="N839" s="269"/>
      <c r="O839" s="17"/>
    </row>
    <row r="840" spans="2:15" ht="12.75" customHeight="1" x14ac:dyDescent="0.2">
      <c r="B840" s="385"/>
      <c r="C840" s="385"/>
      <c r="D840" s="373"/>
      <c r="E840" s="17"/>
      <c r="F840" s="17"/>
      <c r="M840" s="273"/>
      <c r="N840" s="269"/>
      <c r="O840" s="17"/>
    </row>
    <row r="841" spans="2:15" ht="12.75" customHeight="1" x14ac:dyDescent="0.2">
      <c r="B841" s="385"/>
      <c r="C841" s="385"/>
      <c r="D841" s="373"/>
      <c r="E841" s="17"/>
      <c r="F841" s="17"/>
      <c r="M841" s="273"/>
      <c r="N841" s="269"/>
      <c r="O841" s="17"/>
    </row>
    <row r="842" spans="2:15" ht="12.75" customHeight="1" x14ac:dyDescent="0.2">
      <c r="B842" s="385"/>
      <c r="C842" s="385"/>
      <c r="D842" s="373"/>
      <c r="E842" s="17"/>
      <c r="F842" s="17"/>
      <c r="M842" s="273"/>
      <c r="N842" s="269"/>
      <c r="O842" s="17"/>
    </row>
    <row r="843" spans="2:15" ht="12.75" customHeight="1" x14ac:dyDescent="0.2">
      <c r="B843" s="385"/>
      <c r="C843" s="385"/>
      <c r="D843" s="373"/>
      <c r="E843" s="17"/>
      <c r="F843" s="17"/>
      <c r="M843" s="273"/>
      <c r="N843" s="269"/>
      <c r="O843" s="17"/>
    </row>
    <row r="844" spans="2:15" ht="12.75" customHeight="1" x14ac:dyDescent="0.2">
      <c r="B844" s="385"/>
      <c r="C844" s="385"/>
      <c r="D844" s="373"/>
      <c r="E844" s="17"/>
      <c r="F844" s="17"/>
      <c r="M844" s="273"/>
      <c r="N844" s="269"/>
      <c r="O844" s="17"/>
    </row>
    <row r="845" spans="2:15" ht="12.75" customHeight="1" x14ac:dyDescent="0.2">
      <c r="B845" s="385"/>
      <c r="C845" s="385"/>
      <c r="D845" s="373"/>
      <c r="E845" s="17"/>
      <c r="F845" s="17"/>
      <c r="M845" s="273"/>
      <c r="N845" s="269"/>
      <c r="O845" s="17"/>
    </row>
    <row r="846" spans="2:15" ht="12.75" customHeight="1" x14ac:dyDescent="0.2">
      <c r="B846" s="385"/>
      <c r="C846" s="385"/>
      <c r="D846" s="373"/>
      <c r="E846" s="17"/>
      <c r="F846" s="17"/>
      <c r="M846" s="273"/>
      <c r="N846" s="269"/>
      <c r="O846" s="17"/>
    </row>
    <row r="847" spans="2:15" ht="12.75" customHeight="1" x14ac:dyDescent="0.2">
      <c r="B847" s="385"/>
      <c r="C847" s="385"/>
      <c r="D847" s="373"/>
      <c r="E847" s="17"/>
      <c r="F847" s="17"/>
      <c r="M847" s="273"/>
      <c r="N847" s="269"/>
      <c r="O847" s="17"/>
    </row>
    <row r="848" spans="2:15" ht="12.75" customHeight="1" x14ac:dyDescent="0.2">
      <c r="B848" s="385"/>
      <c r="C848" s="385"/>
      <c r="D848" s="373"/>
      <c r="E848" s="17"/>
      <c r="F848" s="17"/>
      <c r="M848" s="273"/>
      <c r="N848" s="269"/>
      <c r="O848" s="17"/>
    </row>
    <row r="849" spans="2:15" ht="12.75" customHeight="1" x14ac:dyDescent="0.2">
      <c r="B849" s="385"/>
      <c r="C849" s="385"/>
      <c r="D849" s="373"/>
      <c r="E849" s="17"/>
      <c r="F849" s="17"/>
      <c r="M849" s="273"/>
      <c r="N849" s="269"/>
      <c r="O849" s="17"/>
    </row>
    <row r="850" spans="2:15" ht="12.75" customHeight="1" x14ac:dyDescent="0.2">
      <c r="B850" s="385"/>
      <c r="C850" s="385"/>
      <c r="D850" s="373"/>
      <c r="E850" s="17"/>
      <c r="F850" s="17"/>
      <c r="M850" s="273"/>
      <c r="N850" s="269"/>
      <c r="O850" s="17"/>
    </row>
    <row r="851" spans="2:15" ht="12.75" customHeight="1" x14ac:dyDescent="0.2">
      <c r="B851" s="385"/>
      <c r="C851" s="385"/>
      <c r="D851" s="373"/>
      <c r="E851" s="17"/>
      <c r="F851" s="17"/>
      <c r="M851" s="273"/>
      <c r="N851" s="269"/>
      <c r="O851" s="17"/>
    </row>
    <row r="852" spans="2:15" ht="12.75" customHeight="1" x14ac:dyDescent="0.2">
      <c r="B852" s="385"/>
      <c r="C852" s="385"/>
      <c r="D852" s="373"/>
      <c r="E852" s="17"/>
      <c r="F852" s="17"/>
      <c r="M852" s="273"/>
      <c r="N852" s="269"/>
      <c r="O852" s="17"/>
    </row>
    <row r="853" spans="2:15" ht="12.75" customHeight="1" x14ac:dyDescent="0.2">
      <c r="B853" s="385"/>
      <c r="C853" s="385"/>
      <c r="D853" s="373"/>
      <c r="E853" s="17"/>
      <c r="F853" s="17"/>
      <c r="M853" s="273"/>
      <c r="N853" s="269"/>
      <c r="O853" s="17"/>
    </row>
    <row r="854" spans="2:15" ht="12.75" customHeight="1" x14ac:dyDescent="0.2">
      <c r="B854" s="385"/>
      <c r="C854" s="385"/>
      <c r="D854" s="373"/>
      <c r="E854" s="17"/>
      <c r="F854" s="17"/>
      <c r="M854" s="273"/>
      <c r="N854" s="269"/>
      <c r="O854" s="17"/>
    </row>
    <row r="855" spans="2:15" ht="12.75" customHeight="1" x14ac:dyDescent="0.2">
      <c r="B855" s="385"/>
      <c r="C855" s="385"/>
      <c r="D855" s="373"/>
      <c r="E855" s="17"/>
      <c r="F855" s="17"/>
      <c r="M855" s="273"/>
      <c r="N855" s="269"/>
      <c r="O855" s="17"/>
    </row>
    <row r="856" spans="2:15" ht="12.75" customHeight="1" x14ac:dyDescent="0.2">
      <c r="B856" s="385"/>
      <c r="C856" s="385"/>
      <c r="D856" s="373"/>
      <c r="E856" s="17"/>
      <c r="F856" s="17"/>
      <c r="M856" s="273"/>
      <c r="N856" s="269"/>
      <c r="O856" s="17"/>
    </row>
    <row r="857" spans="2:15" ht="12.75" customHeight="1" x14ac:dyDescent="0.2">
      <c r="B857" s="385"/>
      <c r="C857" s="385"/>
      <c r="D857" s="373"/>
      <c r="E857" s="17"/>
      <c r="F857" s="17"/>
      <c r="M857" s="273"/>
      <c r="N857" s="269"/>
      <c r="O857" s="17"/>
    </row>
    <row r="858" spans="2:15" ht="12.75" customHeight="1" x14ac:dyDescent="0.2">
      <c r="B858" s="385"/>
      <c r="C858" s="385"/>
      <c r="D858" s="373"/>
      <c r="E858" s="17"/>
      <c r="F858" s="17"/>
      <c r="M858" s="273"/>
      <c r="N858" s="269"/>
      <c r="O858" s="17"/>
    </row>
    <row r="859" spans="2:15" ht="12.75" customHeight="1" x14ac:dyDescent="0.2">
      <c r="B859" s="385"/>
      <c r="C859" s="385"/>
      <c r="D859" s="373"/>
      <c r="E859" s="17"/>
      <c r="F859" s="17"/>
      <c r="M859" s="273"/>
      <c r="N859" s="269"/>
      <c r="O859" s="17"/>
    </row>
    <row r="860" spans="2:15" ht="12.75" customHeight="1" x14ac:dyDescent="0.2">
      <c r="B860" s="385"/>
      <c r="C860" s="385"/>
      <c r="D860" s="373"/>
      <c r="E860" s="17"/>
      <c r="F860" s="17"/>
      <c r="M860" s="273"/>
      <c r="N860" s="269"/>
      <c r="O860" s="17"/>
    </row>
    <row r="861" spans="2:15" ht="12.75" customHeight="1" x14ac:dyDescent="0.2">
      <c r="B861" s="385"/>
      <c r="C861" s="385"/>
      <c r="D861" s="373"/>
      <c r="E861" s="17"/>
      <c r="F861" s="17"/>
      <c r="M861" s="273"/>
      <c r="N861" s="269"/>
      <c r="O861" s="17"/>
    </row>
    <row r="862" spans="2:15" ht="12.75" customHeight="1" x14ac:dyDescent="0.2">
      <c r="B862" s="385"/>
      <c r="C862" s="385"/>
      <c r="D862" s="373"/>
      <c r="E862" s="17"/>
      <c r="F862" s="17"/>
      <c r="M862" s="273"/>
      <c r="N862" s="269"/>
      <c r="O862" s="17"/>
    </row>
    <row r="863" spans="2:15" ht="12.75" customHeight="1" x14ac:dyDescent="0.2">
      <c r="B863" s="385"/>
      <c r="C863" s="385"/>
      <c r="D863" s="373"/>
      <c r="E863" s="17"/>
      <c r="F863" s="17"/>
      <c r="M863" s="273"/>
      <c r="N863" s="269"/>
      <c r="O863" s="17"/>
    </row>
    <row r="864" spans="2:15" ht="12.75" customHeight="1" x14ac:dyDescent="0.2">
      <c r="B864" s="385"/>
      <c r="C864" s="385"/>
      <c r="D864" s="373"/>
      <c r="E864" s="17"/>
      <c r="F864" s="17"/>
      <c r="M864" s="273"/>
      <c r="N864" s="269"/>
      <c r="O864" s="17"/>
    </row>
    <row r="865" spans="2:15" ht="12.75" customHeight="1" x14ac:dyDescent="0.2">
      <c r="B865" s="385"/>
      <c r="C865" s="385"/>
      <c r="D865" s="373"/>
      <c r="E865" s="17"/>
      <c r="F865" s="17"/>
      <c r="M865" s="273"/>
      <c r="N865" s="269"/>
      <c r="O865" s="17"/>
    </row>
    <row r="866" spans="2:15" ht="12.75" customHeight="1" x14ac:dyDescent="0.2">
      <c r="B866" s="385"/>
      <c r="C866" s="385"/>
      <c r="D866" s="373"/>
      <c r="E866" s="17"/>
      <c r="F866" s="17"/>
      <c r="M866" s="273"/>
      <c r="N866" s="269"/>
      <c r="O866" s="17"/>
    </row>
    <row r="867" spans="2:15" ht="12.75" customHeight="1" x14ac:dyDescent="0.2">
      <c r="B867" s="385"/>
      <c r="C867" s="385"/>
      <c r="D867" s="373"/>
      <c r="E867" s="17"/>
      <c r="F867" s="17"/>
      <c r="M867" s="273"/>
      <c r="N867" s="269"/>
      <c r="O867" s="17"/>
    </row>
    <row r="868" spans="2:15" ht="12.75" customHeight="1" x14ac:dyDescent="0.2">
      <c r="B868" s="385"/>
      <c r="C868" s="385"/>
      <c r="D868" s="373"/>
      <c r="E868" s="17"/>
      <c r="F868" s="17"/>
      <c r="M868" s="273"/>
      <c r="N868" s="269"/>
      <c r="O868" s="17"/>
    </row>
    <row r="869" spans="2:15" ht="12.75" customHeight="1" x14ac:dyDescent="0.2">
      <c r="B869" s="385"/>
      <c r="C869" s="385"/>
      <c r="D869" s="373"/>
      <c r="E869" s="17"/>
      <c r="F869" s="17"/>
      <c r="M869" s="273"/>
      <c r="N869" s="269"/>
      <c r="O869" s="17"/>
    </row>
    <row r="870" spans="2:15" ht="12.75" customHeight="1" x14ac:dyDescent="0.2">
      <c r="B870" s="385"/>
      <c r="C870" s="385"/>
      <c r="D870" s="373"/>
      <c r="E870" s="17"/>
      <c r="F870" s="17"/>
      <c r="M870" s="273"/>
      <c r="N870" s="269"/>
      <c r="O870" s="17"/>
    </row>
    <row r="871" spans="2:15" ht="12.75" customHeight="1" x14ac:dyDescent="0.2">
      <c r="B871" s="385"/>
      <c r="C871" s="385"/>
      <c r="D871" s="373"/>
      <c r="E871" s="17"/>
      <c r="F871" s="17"/>
      <c r="M871" s="273"/>
      <c r="N871" s="269"/>
      <c r="O871" s="17"/>
    </row>
    <row r="872" spans="2:15" ht="12.75" customHeight="1" x14ac:dyDescent="0.2">
      <c r="B872" s="385"/>
      <c r="C872" s="385"/>
      <c r="D872" s="373"/>
      <c r="E872" s="17"/>
      <c r="F872" s="17"/>
      <c r="M872" s="273"/>
      <c r="N872" s="269"/>
      <c r="O872" s="17"/>
    </row>
    <row r="873" spans="2:15" ht="12.75" customHeight="1" x14ac:dyDescent="0.2">
      <c r="B873" s="385"/>
      <c r="C873" s="385"/>
      <c r="D873" s="373"/>
      <c r="E873" s="17"/>
      <c r="F873" s="17"/>
      <c r="M873" s="273"/>
      <c r="N873" s="269"/>
      <c r="O873" s="17"/>
    </row>
    <row r="874" spans="2:15" ht="12.75" customHeight="1" x14ac:dyDescent="0.2">
      <c r="B874" s="385"/>
      <c r="C874" s="385"/>
      <c r="D874" s="373"/>
      <c r="E874" s="17"/>
      <c r="F874" s="17"/>
      <c r="M874" s="273"/>
      <c r="N874" s="269"/>
      <c r="O874" s="17"/>
    </row>
    <row r="875" spans="2:15" ht="12.75" customHeight="1" x14ac:dyDescent="0.2">
      <c r="B875" s="385"/>
      <c r="C875" s="385"/>
      <c r="D875" s="373"/>
      <c r="E875" s="17"/>
      <c r="F875" s="17"/>
      <c r="M875" s="273"/>
      <c r="N875" s="269"/>
      <c r="O875" s="17"/>
    </row>
    <row r="876" spans="2:15" ht="12.75" customHeight="1" x14ac:dyDescent="0.2">
      <c r="B876" s="385"/>
      <c r="C876" s="385"/>
      <c r="D876" s="373"/>
      <c r="E876" s="17"/>
      <c r="F876" s="17"/>
      <c r="M876" s="273"/>
      <c r="N876" s="269"/>
      <c r="O876" s="17"/>
    </row>
    <row r="877" spans="2:15" ht="12.75" customHeight="1" x14ac:dyDescent="0.2">
      <c r="B877" s="385"/>
      <c r="C877" s="385"/>
      <c r="D877" s="373"/>
      <c r="E877" s="17"/>
      <c r="F877" s="17"/>
      <c r="M877" s="273"/>
      <c r="N877" s="269"/>
      <c r="O877" s="17"/>
    </row>
    <row r="878" spans="2:15" ht="12.75" customHeight="1" x14ac:dyDescent="0.2">
      <c r="B878" s="385"/>
      <c r="C878" s="385"/>
      <c r="D878" s="373"/>
      <c r="E878" s="17"/>
      <c r="F878" s="17"/>
      <c r="M878" s="273"/>
      <c r="N878" s="269"/>
      <c r="O878" s="17"/>
    </row>
    <row r="879" spans="2:15" ht="12.75" customHeight="1" x14ac:dyDescent="0.2">
      <c r="B879" s="385"/>
      <c r="C879" s="385"/>
      <c r="D879" s="373"/>
      <c r="E879" s="17"/>
      <c r="F879" s="17"/>
      <c r="M879" s="273"/>
      <c r="N879" s="269"/>
      <c r="O879" s="17"/>
    </row>
    <row r="880" spans="2:15" ht="12.75" customHeight="1" x14ac:dyDescent="0.2">
      <c r="B880" s="385"/>
      <c r="C880" s="385"/>
      <c r="D880" s="373"/>
      <c r="E880" s="17"/>
      <c r="F880" s="17"/>
      <c r="M880" s="273"/>
      <c r="N880" s="269"/>
      <c r="O880" s="17"/>
    </row>
    <row r="881" spans="2:15" ht="12.75" customHeight="1" x14ac:dyDescent="0.2">
      <c r="B881" s="385"/>
      <c r="C881" s="385"/>
      <c r="D881" s="373"/>
      <c r="E881" s="17"/>
      <c r="F881" s="17"/>
      <c r="M881" s="273"/>
      <c r="N881" s="269"/>
      <c r="O881" s="17"/>
    </row>
    <row r="882" spans="2:15" ht="12.75" customHeight="1" x14ac:dyDescent="0.2">
      <c r="B882" s="385"/>
      <c r="C882" s="385"/>
      <c r="D882" s="373"/>
      <c r="E882" s="17"/>
      <c r="F882" s="17"/>
      <c r="M882" s="273"/>
      <c r="N882" s="269"/>
      <c r="O882" s="17"/>
    </row>
    <row r="883" spans="2:15" ht="12.75" customHeight="1" x14ac:dyDescent="0.2">
      <c r="B883" s="385"/>
      <c r="C883" s="385"/>
      <c r="D883" s="373"/>
      <c r="E883" s="17"/>
      <c r="F883" s="17"/>
      <c r="M883" s="273"/>
      <c r="N883" s="269"/>
      <c r="O883" s="17"/>
    </row>
    <row r="884" spans="2:15" ht="12.75" customHeight="1" x14ac:dyDescent="0.2">
      <c r="B884" s="385"/>
      <c r="C884" s="385"/>
      <c r="D884" s="373"/>
      <c r="E884" s="17"/>
      <c r="F884" s="17"/>
      <c r="M884" s="273"/>
      <c r="N884" s="269"/>
      <c r="O884" s="17"/>
    </row>
    <row r="885" spans="2:15" ht="12.75" customHeight="1" x14ac:dyDescent="0.2">
      <c r="B885" s="385"/>
      <c r="C885" s="385"/>
      <c r="D885" s="373"/>
      <c r="E885" s="17"/>
      <c r="F885" s="17"/>
      <c r="M885" s="273"/>
      <c r="N885" s="269"/>
      <c r="O885" s="17"/>
    </row>
    <row r="886" spans="2:15" ht="12.75" customHeight="1" x14ac:dyDescent="0.2">
      <c r="B886" s="385"/>
      <c r="C886" s="385"/>
      <c r="D886" s="373"/>
      <c r="E886" s="17"/>
      <c r="F886" s="17"/>
      <c r="M886" s="273"/>
      <c r="N886" s="269"/>
      <c r="O886" s="17"/>
    </row>
    <row r="887" spans="2:15" ht="12.75" customHeight="1" x14ac:dyDescent="0.2">
      <c r="B887" s="385"/>
      <c r="C887" s="385"/>
      <c r="D887" s="373"/>
      <c r="E887" s="17"/>
      <c r="F887" s="17"/>
      <c r="M887" s="273"/>
      <c r="N887" s="269"/>
      <c r="O887" s="17"/>
    </row>
    <row r="888" spans="2:15" ht="12.75" customHeight="1" x14ac:dyDescent="0.2">
      <c r="B888" s="385"/>
      <c r="C888" s="385"/>
      <c r="D888" s="373"/>
      <c r="E888" s="17"/>
      <c r="F888" s="17"/>
      <c r="M888" s="273"/>
      <c r="N888" s="269"/>
      <c r="O888" s="17"/>
    </row>
    <row r="889" spans="2:15" ht="12.75" customHeight="1" x14ac:dyDescent="0.2">
      <c r="B889" s="385"/>
      <c r="C889" s="385"/>
      <c r="D889" s="373"/>
      <c r="E889" s="17"/>
      <c r="F889" s="17"/>
      <c r="M889" s="273"/>
      <c r="N889" s="269"/>
      <c r="O889" s="17"/>
    </row>
    <row r="890" spans="2:15" ht="12.75" customHeight="1" x14ac:dyDescent="0.2">
      <c r="B890" s="385"/>
      <c r="C890" s="385"/>
      <c r="D890" s="373"/>
      <c r="E890" s="17"/>
      <c r="F890" s="17"/>
      <c r="M890" s="273"/>
      <c r="N890" s="269"/>
      <c r="O890" s="17"/>
    </row>
    <row r="891" spans="2:15" ht="12.75" customHeight="1" x14ac:dyDescent="0.2">
      <c r="B891" s="385"/>
      <c r="C891" s="385"/>
      <c r="D891" s="373"/>
      <c r="E891" s="17"/>
      <c r="F891" s="17"/>
      <c r="M891" s="273"/>
      <c r="N891" s="269"/>
      <c r="O891" s="17"/>
    </row>
    <row r="892" spans="2:15" ht="12.75" customHeight="1" x14ac:dyDescent="0.2">
      <c r="B892" s="385"/>
      <c r="C892" s="385"/>
      <c r="D892" s="373"/>
      <c r="E892" s="17"/>
      <c r="F892" s="17"/>
      <c r="M892" s="273"/>
      <c r="N892" s="269"/>
      <c r="O892" s="17"/>
    </row>
    <row r="893" spans="2:15" ht="12.75" customHeight="1" x14ac:dyDescent="0.2">
      <c r="B893" s="385"/>
      <c r="C893" s="385"/>
      <c r="D893" s="373"/>
      <c r="E893" s="17"/>
      <c r="F893" s="17"/>
      <c r="M893" s="273"/>
      <c r="N893" s="269"/>
      <c r="O893" s="17"/>
    </row>
    <row r="894" spans="2:15" ht="12.75" customHeight="1" x14ac:dyDescent="0.2">
      <c r="B894" s="385"/>
      <c r="C894" s="385"/>
      <c r="D894" s="373"/>
      <c r="E894" s="17"/>
      <c r="F894" s="17"/>
      <c r="M894" s="273"/>
      <c r="N894" s="269"/>
      <c r="O894" s="17"/>
    </row>
    <row r="895" spans="2:15" ht="12.75" customHeight="1" x14ac:dyDescent="0.2">
      <c r="B895" s="385"/>
      <c r="C895" s="385"/>
      <c r="D895" s="373"/>
      <c r="E895" s="17"/>
      <c r="F895" s="17"/>
      <c r="M895" s="273"/>
      <c r="N895" s="269"/>
      <c r="O895" s="17"/>
    </row>
    <row r="896" spans="2:15" ht="12.75" customHeight="1" x14ac:dyDescent="0.2">
      <c r="B896" s="385"/>
      <c r="C896" s="385"/>
      <c r="D896" s="373"/>
      <c r="E896" s="17"/>
      <c r="F896" s="17"/>
      <c r="M896" s="273"/>
      <c r="N896" s="269"/>
      <c r="O896" s="17"/>
    </row>
    <row r="897" spans="2:15" ht="12.75" customHeight="1" x14ac:dyDescent="0.2">
      <c r="B897" s="385"/>
      <c r="C897" s="385"/>
      <c r="D897" s="373"/>
      <c r="E897" s="17"/>
      <c r="F897" s="17"/>
      <c r="M897" s="273"/>
      <c r="N897" s="269"/>
      <c r="O897" s="17"/>
    </row>
    <row r="898" spans="2:15" ht="12.75" customHeight="1" x14ac:dyDescent="0.2">
      <c r="B898" s="385"/>
      <c r="C898" s="385"/>
      <c r="D898" s="373"/>
      <c r="E898" s="17"/>
      <c r="F898" s="17"/>
      <c r="M898" s="273"/>
      <c r="N898" s="269"/>
      <c r="O898" s="17"/>
    </row>
    <row r="899" spans="2:15" ht="12.75" customHeight="1" x14ac:dyDescent="0.2">
      <c r="B899" s="385"/>
      <c r="C899" s="385"/>
      <c r="D899" s="373"/>
      <c r="E899" s="17"/>
      <c r="F899" s="17"/>
      <c r="M899" s="273"/>
      <c r="N899" s="269"/>
      <c r="O899" s="17"/>
    </row>
    <row r="900" spans="2:15" ht="12.75" customHeight="1" x14ac:dyDescent="0.2">
      <c r="B900" s="385"/>
      <c r="C900" s="385"/>
      <c r="D900" s="373"/>
      <c r="E900" s="17"/>
      <c r="F900" s="17"/>
      <c r="M900" s="273"/>
      <c r="N900" s="269"/>
      <c r="O900" s="17"/>
    </row>
    <row r="901" spans="2:15" ht="12.75" customHeight="1" x14ac:dyDescent="0.2">
      <c r="B901" s="385"/>
      <c r="C901" s="385"/>
      <c r="D901" s="373"/>
      <c r="E901" s="17"/>
      <c r="F901" s="17"/>
      <c r="M901" s="273"/>
      <c r="N901" s="269"/>
      <c r="O901" s="17"/>
    </row>
    <row r="902" spans="2:15" ht="12.75" customHeight="1" x14ac:dyDescent="0.2">
      <c r="B902" s="385"/>
      <c r="C902" s="385"/>
      <c r="D902" s="373"/>
      <c r="E902" s="17"/>
      <c r="F902" s="17"/>
      <c r="M902" s="273"/>
      <c r="N902" s="269"/>
      <c r="O902" s="17"/>
    </row>
    <row r="903" spans="2:15" ht="12.75" customHeight="1" x14ac:dyDescent="0.2">
      <c r="B903" s="385"/>
      <c r="C903" s="385"/>
      <c r="D903" s="373"/>
      <c r="E903" s="17"/>
      <c r="F903" s="17"/>
      <c r="M903" s="273"/>
      <c r="N903" s="269"/>
      <c r="O903" s="17"/>
    </row>
    <row r="904" spans="2:15" ht="12.75" customHeight="1" x14ac:dyDescent="0.2">
      <c r="B904" s="385"/>
      <c r="C904" s="385"/>
      <c r="D904" s="373"/>
      <c r="E904" s="17"/>
      <c r="F904" s="17"/>
      <c r="M904" s="273"/>
      <c r="N904" s="269"/>
      <c r="O904" s="17"/>
    </row>
    <row r="905" spans="2:15" ht="12.75" customHeight="1" x14ac:dyDescent="0.2">
      <c r="B905" s="385"/>
      <c r="C905" s="385"/>
      <c r="D905" s="373"/>
      <c r="E905" s="17"/>
      <c r="F905" s="17"/>
      <c r="M905" s="273"/>
      <c r="N905" s="269"/>
      <c r="O905" s="17"/>
    </row>
    <row r="906" spans="2:15" ht="12.75" customHeight="1" x14ac:dyDescent="0.2">
      <c r="B906" s="385"/>
      <c r="C906" s="385"/>
      <c r="D906" s="373"/>
      <c r="E906" s="17"/>
      <c r="F906" s="17"/>
      <c r="M906" s="273"/>
      <c r="N906" s="269"/>
      <c r="O906" s="17"/>
    </row>
    <row r="907" spans="2:15" ht="12.75" customHeight="1" x14ac:dyDescent="0.2">
      <c r="B907" s="385"/>
      <c r="C907" s="385"/>
      <c r="D907" s="373"/>
      <c r="E907" s="17"/>
      <c r="F907" s="17"/>
      <c r="M907" s="273"/>
      <c r="N907" s="269"/>
      <c r="O907" s="17"/>
    </row>
    <row r="908" spans="2:15" ht="12.75" customHeight="1" x14ac:dyDescent="0.2">
      <c r="B908" s="385"/>
      <c r="C908" s="385"/>
      <c r="D908" s="373"/>
      <c r="E908" s="17"/>
      <c r="F908" s="17"/>
      <c r="M908" s="273"/>
      <c r="N908" s="269"/>
      <c r="O908" s="17"/>
    </row>
    <row r="909" spans="2:15" ht="12.75" customHeight="1" x14ac:dyDescent="0.2">
      <c r="B909" s="385"/>
      <c r="C909" s="385"/>
      <c r="D909" s="373"/>
      <c r="E909" s="17"/>
      <c r="F909" s="17"/>
      <c r="M909" s="273"/>
      <c r="N909" s="269"/>
      <c r="O909" s="17"/>
    </row>
    <row r="910" spans="2:15" ht="12.75" customHeight="1" x14ac:dyDescent="0.2">
      <c r="B910" s="385"/>
      <c r="C910" s="385"/>
      <c r="D910" s="373"/>
      <c r="E910" s="17"/>
      <c r="F910" s="17"/>
      <c r="M910" s="273"/>
      <c r="N910" s="269"/>
      <c r="O910" s="17"/>
    </row>
    <row r="911" spans="2:15" ht="12.75" customHeight="1" x14ac:dyDescent="0.2">
      <c r="B911" s="385"/>
      <c r="C911" s="385"/>
      <c r="D911" s="373"/>
      <c r="E911" s="17"/>
      <c r="F911" s="17"/>
      <c r="M911" s="273"/>
      <c r="N911" s="269"/>
      <c r="O911" s="17"/>
    </row>
    <row r="912" spans="2:15" ht="12.75" customHeight="1" x14ac:dyDescent="0.2">
      <c r="B912" s="385"/>
      <c r="C912" s="385"/>
      <c r="D912" s="373"/>
      <c r="E912" s="17"/>
      <c r="F912" s="17"/>
      <c r="M912" s="273"/>
      <c r="N912" s="269"/>
      <c r="O912" s="17"/>
    </row>
    <row r="913" spans="2:15" ht="12.75" customHeight="1" x14ac:dyDescent="0.2">
      <c r="B913" s="385"/>
      <c r="C913" s="385"/>
      <c r="D913" s="373"/>
      <c r="E913" s="17"/>
      <c r="F913" s="17"/>
      <c r="M913" s="273"/>
      <c r="N913" s="269"/>
      <c r="O913" s="17"/>
    </row>
    <row r="914" spans="2:15" ht="12.75" customHeight="1" x14ac:dyDescent="0.2">
      <c r="B914" s="385"/>
      <c r="C914" s="385"/>
      <c r="D914" s="373"/>
      <c r="E914" s="17"/>
      <c r="F914" s="17"/>
      <c r="M914" s="273"/>
      <c r="N914" s="269"/>
      <c r="O914" s="17"/>
    </row>
    <row r="915" spans="2:15" ht="12.75" customHeight="1" x14ac:dyDescent="0.2">
      <c r="B915" s="385"/>
      <c r="C915" s="385"/>
      <c r="D915" s="373"/>
      <c r="E915" s="17"/>
      <c r="F915" s="17"/>
      <c r="M915" s="273"/>
      <c r="N915" s="269"/>
      <c r="O915" s="17"/>
    </row>
    <row r="916" spans="2:15" ht="12.75" customHeight="1" x14ac:dyDescent="0.2">
      <c r="B916" s="385"/>
      <c r="C916" s="385"/>
      <c r="D916" s="373"/>
      <c r="E916" s="17"/>
      <c r="F916" s="17"/>
      <c r="M916" s="273"/>
      <c r="N916" s="269"/>
      <c r="O916" s="17"/>
    </row>
    <row r="917" spans="2:15" ht="12.75" customHeight="1" x14ac:dyDescent="0.2">
      <c r="B917" s="385"/>
      <c r="C917" s="385"/>
      <c r="D917" s="373"/>
      <c r="E917" s="17"/>
      <c r="F917" s="17"/>
      <c r="M917" s="273"/>
      <c r="N917" s="269"/>
      <c r="O917" s="17"/>
    </row>
    <row r="918" spans="2:15" ht="12.75" customHeight="1" x14ac:dyDescent="0.2">
      <c r="B918" s="385"/>
      <c r="C918" s="385"/>
      <c r="D918" s="373"/>
      <c r="E918" s="17"/>
      <c r="F918" s="17"/>
      <c r="M918" s="273"/>
      <c r="N918" s="269"/>
      <c r="O918" s="17"/>
    </row>
    <row r="919" spans="2:15" ht="12.75" customHeight="1" x14ac:dyDescent="0.2">
      <c r="B919" s="385"/>
      <c r="C919" s="385"/>
      <c r="D919" s="373"/>
      <c r="E919" s="17"/>
      <c r="F919" s="17"/>
      <c r="M919" s="273"/>
      <c r="N919" s="269"/>
      <c r="O919" s="17"/>
    </row>
    <row r="920" spans="2:15" ht="12.75" customHeight="1" x14ac:dyDescent="0.2">
      <c r="B920" s="385"/>
      <c r="C920" s="385"/>
      <c r="D920" s="373"/>
      <c r="E920" s="17"/>
      <c r="F920" s="17"/>
      <c r="M920" s="273"/>
      <c r="N920" s="269"/>
      <c r="O920" s="17"/>
    </row>
    <row r="921" spans="2:15" ht="12.75" customHeight="1" x14ac:dyDescent="0.2">
      <c r="B921" s="385"/>
      <c r="C921" s="385"/>
      <c r="D921" s="373"/>
      <c r="E921" s="17"/>
      <c r="F921" s="17"/>
      <c r="M921" s="273"/>
      <c r="N921" s="269"/>
      <c r="O921" s="17"/>
    </row>
    <row r="922" spans="2:15" ht="12.75" customHeight="1" x14ac:dyDescent="0.2">
      <c r="B922" s="385"/>
      <c r="C922" s="385"/>
      <c r="D922" s="373"/>
      <c r="E922" s="17"/>
      <c r="F922" s="17"/>
      <c r="M922" s="273"/>
      <c r="N922" s="269"/>
      <c r="O922" s="17"/>
    </row>
    <row r="923" spans="2:15" ht="12.75" customHeight="1" x14ac:dyDescent="0.2">
      <c r="B923" s="385"/>
      <c r="C923" s="385"/>
      <c r="D923" s="373"/>
      <c r="E923" s="17"/>
      <c r="F923" s="17"/>
      <c r="M923" s="273"/>
      <c r="N923" s="269"/>
      <c r="O923" s="17"/>
    </row>
    <row r="924" spans="2:15" ht="12.75" customHeight="1" x14ac:dyDescent="0.2">
      <c r="B924" s="385"/>
      <c r="C924" s="385"/>
      <c r="D924" s="373"/>
      <c r="E924" s="17"/>
      <c r="F924" s="17"/>
      <c r="M924" s="273"/>
      <c r="N924" s="269"/>
      <c r="O924" s="17"/>
    </row>
    <row r="925" spans="2:15" ht="12.75" customHeight="1" x14ac:dyDescent="0.2">
      <c r="B925" s="385"/>
      <c r="C925" s="385"/>
      <c r="D925" s="373"/>
      <c r="E925" s="17"/>
      <c r="F925" s="17"/>
      <c r="M925" s="273"/>
      <c r="N925" s="269"/>
      <c r="O925" s="17"/>
    </row>
    <row r="926" spans="2:15" ht="12.75" customHeight="1" x14ac:dyDescent="0.2">
      <c r="B926" s="385"/>
      <c r="C926" s="385"/>
      <c r="D926" s="373"/>
      <c r="E926" s="17"/>
      <c r="F926" s="17"/>
      <c r="M926" s="273"/>
      <c r="N926" s="269"/>
      <c r="O926" s="17"/>
    </row>
    <row r="927" spans="2:15" ht="12.75" customHeight="1" x14ac:dyDescent="0.2">
      <c r="B927" s="385"/>
      <c r="C927" s="385"/>
      <c r="D927" s="373"/>
      <c r="E927" s="17"/>
      <c r="F927" s="17"/>
      <c r="M927" s="273"/>
      <c r="N927" s="269"/>
      <c r="O927" s="17"/>
    </row>
    <row r="928" spans="2:15" ht="12.75" customHeight="1" x14ac:dyDescent="0.2">
      <c r="B928" s="385"/>
      <c r="C928" s="385"/>
      <c r="D928" s="373"/>
      <c r="E928" s="17"/>
      <c r="F928" s="17"/>
      <c r="M928" s="273"/>
      <c r="N928" s="269"/>
      <c r="O928" s="17"/>
    </row>
    <row r="929" spans="2:15" ht="12.75" customHeight="1" x14ac:dyDescent="0.2">
      <c r="B929" s="385"/>
      <c r="C929" s="385"/>
      <c r="D929" s="373"/>
      <c r="E929" s="17"/>
      <c r="F929" s="17"/>
      <c r="M929" s="273"/>
      <c r="N929" s="269"/>
      <c r="O929" s="17"/>
    </row>
    <row r="930" spans="2:15" ht="12.75" customHeight="1" x14ac:dyDescent="0.2">
      <c r="B930" s="385"/>
      <c r="C930" s="385"/>
      <c r="D930" s="373"/>
      <c r="E930" s="17"/>
      <c r="F930" s="17"/>
      <c r="M930" s="273"/>
      <c r="N930" s="269"/>
      <c r="O930" s="17"/>
    </row>
    <row r="931" spans="2:15" ht="12.75" customHeight="1" x14ac:dyDescent="0.2">
      <c r="B931" s="385"/>
      <c r="C931" s="385"/>
      <c r="D931" s="373"/>
      <c r="E931" s="17"/>
      <c r="F931" s="17"/>
      <c r="M931" s="273"/>
      <c r="N931" s="269"/>
      <c r="O931" s="17"/>
    </row>
    <row r="932" spans="2:15" ht="12.75" customHeight="1" x14ac:dyDescent="0.2">
      <c r="B932" s="385"/>
      <c r="C932" s="385"/>
      <c r="D932" s="373"/>
      <c r="E932" s="17"/>
      <c r="F932" s="17"/>
      <c r="M932" s="273"/>
      <c r="N932" s="269"/>
      <c r="O932" s="17"/>
    </row>
    <row r="933" spans="2:15" ht="12.75" customHeight="1" x14ac:dyDescent="0.2">
      <c r="B933" s="385"/>
      <c r="C933" s="385"/>
      <c r="D933" s="373"/>
      <c r="E933" s="17"/>
      <c r="F933" s="17"/>
      <c r="M933" s="273"/>
      <c r="N933" s="269"/>
      <c r="O933" s="17"/>
    </row>
    <row r="934" spans="2:15" ht="12.75" customHeight="1" x14ac:dyDescent="0.2">
      <c r="B934" s="385"/>
      <c r="C934" s="385"/>
      <c r="D934" s="373"/>
      <c r="E934" s="17"/>
      <c r="F934" s="17"/>
      <c r="M934" s="273"/>
      <c r="N934" s="269"/>
      <c r="O934" s="17"/>
    </row>
    <row r="935" spans="2:15" ht="12.75" customHeight="1" x14ac:dyDescent="0.2">
      <c r="B935" s="385"/>
      <c r="C935" s="385"/>
      <c r="D935" s="373"/>
      <c r="E935" s="17"/>
      <c r="F935" s="17"/>
      <c r="M935" s="273"/>
      <c r="N935" s="269"/>
      <c r="O935" s="17"/>
    </row>
    <row r="936" spans="2:15" ht="12.75" customHeight="1" x14ac:dyDescent="0.2">
      <c r="B936" s="385"/>
      <c r="C936" s="385"/>
      <c r="D936" s="373"/>
      <c r="E936" s="17"/>
      <c r="F936" s="17"/>
      <c r="M936" s="273"/>
      <c r="N936" s="269"/>
      <c r="O936" s="17"/>
    </row>
    <row r="937" spans="2:15" ht="12.75" customHeight="1" x14ac:dyDescent="0.2">
      <c r="B937" s="385"/>
      <c r="C937" s="385"/>
      <c r="D937" s="373"/>
      <c r="E937" s="17"/>
      <c r="F937" s="17"/>
      <c r="M937" s="273"/>
      <c r="N937" s="269"/>
      <c r="O937" s="17"/>
    </row>
    <row r="938" spans="2:15" ht="12.75" customHeight="1" x14ac:dyDescent="0.2">
      <c r="B938" s="385"/>
      <c r="C938" s="385"/>
      <c r="D938" s="373"/>
      <c r="E938" s="17"/>
      <c r="F938" s="17"/>
      <c r="M938" s="273"/>
      <c r="N938" s="269"/>
      <c r="O938" s="17"/>
    </row>
    <row r="939" spans="2:15" ht="12.75" customHeight="1" x14ac:dyDescent="0.2">
      <c r="B939" s="385"/>
      <c r="C939" s="385"/>
      <c r="D939" s="373"/>
      <c r="E939" s="17"/>
      <c r="F939" s="17"/>
      <c r="M939" s="273"/>
      <c r="N939" s="269"/>
      <c r="O939" s="17"/>
    </row>
    <row r="940" spans="2:15" ht="12.75" customHeight="1" x14ac:dyDescent="0.2">
      <c r="B940" s="385"/>
      <c r="C940" s="385"/>
      <c r="D940" s="373"/>
      <c r="E940" s="17"/>
      <c r="F940" s="17"/>
      <c r="M940" s="273"/>
      <c r="N940" s="269"/>
      <c r="O940" s="17"/>
    </row>
    <row r="941" spans="2:15" ht="12.75" customHeight="1" x14ac:dyDescent="0.2">
      <c r="B941" s="385"/>
      <c r="C941" s="385"/>
      <c r="D941" s="373"/>
      <c r="E941" s="17"/>
      <c r="F941" s="17"/>
      <c r="M941" s="273"/>
      <c r="N941" s="269"/>
      <c r="O941" s="17"/>
    </row>
    <row r="942" spans="2:15" ht="12.75" customHeight="1" x14ac:dyDescent="0.2">
      <c r="B942" s="385"/>
      <c r="C942" s="385"/>
      <c r="D942" s="373"/>
      <c r="E942" s="17"/>
      <c r="F942" s="17"/>
      <c r="M942" s="273"/>
      <c r="N942" s="269"/>
      <c r="O942" s="17"/>
    </row>
    <row r="943" spans="2:15" ht="12.75" customHeight="1" x14ac:dyDescent="0.2">
      <c r="B943" s="385"/>
      <c r="C943" s="385"/>
      <c r="D943" s="373"/>
      <c r="E943" s="17"/>
      <c r="F943" s="17"/>
      <c r="M943" s="273"/>
      <c r="N943" s="269"/>
      <c r="O943" s="17"/>
    </row>
    <row r="944" spans="2:15" ht="12.75" customHeight="1" x14ac:dyDescent="0.2">
      <c r="B944" s="385"/>
      <c r="C944" s="385"/>
      <c r="D944" s="373"/>
      <c r="E944" s="17"/>
      <c r="F944" s="17"/>
      <c r="M944" s="273"/>
      <c r="N944" s="269"/>
      <c r="O944" s="17"/>
    </row>
    <row r="945" spans="2:15" ht="12.75" customHeight="1" x14ac:dyDescent="0.2">
      <c r="B945" s="385"/>
      <c r="C945" s="385"/>
      <c r="D945" s="373"/>
      <c r="E945" s="17"/>
      <c r="F945" s="17"/>
      <c r="M945" s="273"/>
      <c r="N945" s="269"/>
      <c r="O945" s="17"/>
    </row>
    <row r="946" spans="2:15" ht="12.75" customHeight="1" x14ac:dyDescent="0.2">
      <c r="B946" s="385"/>
      <c r="C946" s="385"/>
      <c r="D946" s="373"/>
      <c r="E946" s="17"/>
      <c r="F946" s="17"/>
      <c r="M946" s="273"/>
      <c r="N946" s="269"/>
      <c r="O946" s="17"/>
    </row>
    <row r="947" spans="2:15" ht="12.75" customHeight="1" x14ac:dyDescent="0.2">
      <c r="B947" s="385"/>
      <c r="C947" s="385"/>
      <c r="D947" s="373"/>
      <c r="E947" s="17"/>
      <c r="F947" s="17"/>
      <c r="M947" s="273"/>
      <c r="N947" s="269"/>
      <c r="O947" s="17"/>
    </row>
    <row r="948" spans="2:15" ht="12.75" customHeight="1" x14ac:dyDescent="0.2">
      <c r="B948" s="385"/>
      <c r="C948" s="385"/>
      <c r="D948" s="373"/>
      <c r="E948" s="17"/>
      <c r="F948" s="17"/>
      <c r="M948" s="273"/>
      <c r="N948" s="269"/>
      <c r="O948" s="17"/>
    </row>
    <row r="949" spans="2:15" ht="12.75" customHeight="1" x14ac:dyDescent="0.2">
      <c r="B949" s="385"/>
      <c r="C949" s="385"/>
      <c r="D949" s="373"/>
      <c r="E949" s="17"/>
      <c r="F949" s="17"/>
      <c r="M949" s="273"/>
      <c r="N949" s="269"/>
      <c r="O949" s="17"/>
    </row>
    <row r="950" spans="2:15" ht="12.75" customHeight="1" x14ac:dyDescent="0.2">
      <c r="B950" s="385"/>
      <c r="C950" s="385"/>
      <c r="D950" s="373"/>
      <c r="E950" s="17"/>
      <c r="F950" s="17"/>
      <c r="M950" s="273"/>
      <c r="N950" s="269"/>
      <c r="O950" s="17"/>
    </row>
    <row r="951" spans="2:15" ht="12.75" customHeight="1" x14ac:dyDescent="0.2">
      <c r="B951" s="385"/>
      <c r="C951" s="385"/>
      <c r="D951" s="373"/>
      <c r="E951" s="17"/>
      <c r="F951" s="17"/>
      <c r="M951" s="273"/>
      <c r="N951" s="269"/>
      <c r="O951" s="17"/>
    </row>
    <row r="952" spans="2:15" ht="12.75" customHeight="1" x14ac:dyDescent="0.2">
      <c r="B952" s="385"/>
      <c r="C952" s="385"/>
      <c r="D952" s="373"/>
      <c r="E952" s="17"/>
      <c r="F952" s="17"/>
      <c r="M952" s="273"/>
      <c r="N952" s="269"/>
      <c r="O952" s="17"/>
    </row>
    <row r="953" spans="2:15" ht="12.75" customHeight="1" x14ac:dyDescent="0.2">
      <c r="B953" s="385"/>
      <c r="C953" s="385"/>
      <c r="D953" s="373"/>
      <c r="E953" s="17"/>
      <c r="F953" s="17"/>
      <c r="M953" s="273"/>
      <c r="N953" s="269"/>
      <c r="O953" s="17"/>
    </row>
    <row r="954" spans="2:15" ht="12.75" customHeight="1" x14ac:dyDescent="0.2">
      <c r="B954" s="385"/>
      <c r="C954" s="385"/>
      <c r="D954" s="373"/>
      <c r="E954" s="17"/>
      <c r="F954" s="17"/>
      <c r="M954" s="273"/>
      <c r="N954" s="269"/>
      <c r="O954" s="17"/>
    </row>
    <row r="955" spans="2:15" ht="12.75" customHeight="1" x14ac:dyDescent="0.2">
      <c r="B955" s="385"/>
      <c r="C955" s="385"/>
      <c r="D955" s="373"/>
      <c r="E955" s="17"/>
      <c r="F955" s="17"/>
      <c r="M955" s="273"/>
      <c r="N955" s="269"/>
      <c r="O955" s="17"/>
    </row>
    <row r="956" spans="2:15" ht="12.75" customHeight="1" x14ac:dyDescent="0.2">
      <c r="B956" s="385"/>
      <c r="C956" s="385"/>
      <c r="D956" s="373"/>
      <c r="E956" s="17"/>
      <c r="F956" s="17"/>
      <c r="M956" s="273"/>
      <c r="N956" s="269"/>
      <c r="O956" s="17"/>
    </row>
    <row r="957" spans="2:15" ht="12.75" customHeight="1" x14ac:dyDescent="0.2">
      <c r="B957" s="385"/>
      <c r="C957" s="385"/>
      <c r="D957" s="373"/>
      <c r="E957" s="17"/>
      <c r="F957" s="17"/>
      <c r="M957" s="273"/>
      <c r="N957" s="269"/>
      <c r="O957" s="17"/>
    </row>
    <row r="958" spans="2:15" ht="12.75" customHeight="1" x14ac:dyDescent="0.2">
      <c r="B958" s="385"/>
      <c r="C958" s="385"/>
      <c r="D958" s="373"/>
      <c r="E958" s="17"/>
      <c r="F958" s="17"/>
      <c r="M958" s="273"/>
      <c r="N958" s="269"/>
      <c r="O958" s="17"/>
    </row>
    <row r="959" spans="2:15" ht="12.75" customHeight="1" x14ac:dyDescent="0.2">
      <c r="B959" s="385"/>
      <c r="C959" s="385"/>
      <c r="D959" s="373"/>
      <c r="E959" s="17"/>
      <c r="F959" s="17"/>
      <c r="M959" s="273"/>
      <c r="N959" s="269"/>
      <c r="O959" s="17"/>
    </row>
    <row r="960" spans="2:15" ht="12.75" customHeight="1" x14ac:dyDescent="0.2">
      <c r="B960" s="385"/>
      <c r="C960" s="385"/>
      <c r="D960" s="373"/>
      <c r="E960" s="17"/>
      <c r="F960" s="17"/>
      <c r="M960" s="273"/>
      <c r="N960" s="269"/>
      <c r="O960" s="17"/>
    </row>
    <row r="961" spans="2:15" ht="12.75" customHeight="1" x14ac:dyDescent="0.2">
      <c r="B961" s="385"/>
      <c r="C961" s="385"/>
      <c r="D961" s="373"/>
      <c r="E961" s="17"/>
      <c r="F961" s="17"/>
      <c r="M961" s="273"/>
      <c r="N961" s="269"/>
      <c r="O961" s="17"/>
    </row>
    <row r="962" spans="2:15" ht="12.75" customHeight="1" x14ac:dyDescent="0.2">
      <c r="B962" s="385"/>
      <c r="C962" s="385"/>
      <c r="D962" s="373"/>
      <c r="E962" s="17"/>
      <c r="F962" s="17"/>
      <c r="M962" s="273"/>
      <c r="N962" s="269"/>
      <c r="O962" s="17"/>
    </row>
    <row r="963" spans="2:15" ht="12.75" customHeight="1" x14ac:dyDescent="0.2">
      <c r="B963" s="385"/>
      <c r="C963" s="385"/>
      <c r="D963" s="373"/>
      <c r="E963" s="17"/>
      <c r="F963" s="17"/>
      <c r="M963" s="273"/>
      <c r="N963" s="269"/>
      <c r="O963" s="17"/>
    </row>
    <row r="964" spans="2:15" ht="12.75" customHeight="1" x14ac:dyDescent="0.2">
      <c r="B964" s="385"/>
      <c r="C964" s="385"/>
      <c r="D964" s="373"/>
      <c r="E964" s="17"/>
      <c r="F964" s="17"/>
      <c r="M964" s="273"/>
      <c r="N964" s="269"/>
      <c r="O964" s="17"/>
    </row>
    <row r="965" spans="2:15" ht="12.75" customHeight="1" x14ac:dyDescent="0.2">
      <c r="B965" s="385"/>
      <c r="C965" s="385"/>
      <c r="D965" s="373"/>
      <c r="E965" s="17"/>
      <c r="F965" s="17"/>
      <c r="M965" s="273"/>
      <c r="N965" s="269"/>
      <c r="O965" s="17"/>
    </row>
    <row r="966" spans="2:15" ht="12.75" customHeight="1" x14ac:dyDescent="0.2">
      <c r="B966" s="385"/>
      <c r="C966" s="385"/>
      <c r="D966" s="373"/>
      <c r="E966" s="17"/>
      <c r="F966" s="17"/>
      <c r="M966" s="273"/>
      <c r="N966" s="269"/>
      <c r="O966" s="17"/>
    </row>
    <row r="967" spans="2:15" ht="12.75" customHeight="1" x14ac:dyDescent="0.2">
      <c r="B967" s="385"/>
      <c r="C967" s="385"/>
      <c r="D967" s="373"/>
      <c r="E967" s="17"/>
      <c r="F967" s="17"/>
      <c r="M967" s="273"/>
      <c r="N967" s="269"/>
      <c r="O967" s="17"/>
    </row>
    <row r="968" spans="2:15" ht="12.75" customHeight="1" x14ac:dyDescent="0.2">
      <c r="B968" s="385"/>
      <c r="C968" s="385"/>
      <c r="D968" s="373"/>
      <c r="E968" s="17"/>
      <c r="F968" s="17"/>
      <c r="M968" s="273"/>
      <c r="N968" s="269"/>
      <c r="O968" s="17"/>
    </row>
    <row r="969" spans="2:15" ht="12.75" customHeight="1" x14ac:dyDescent="0.2">
      <c r="B969" s="385"/>
      <c r="C969" s="385"/>
      <c r="D969" s="373"/>
      <c r="E969" s="17"/>
      <c r="F969" s="17"/>
      <c r="M969" s="273"/>
      <c r="N969" s="269"/>
      <c r="O969" s="17"/>
    </row>
    <row r="970" spans="2:15" ht="12.75" customHeight="1" x14ac:dyDescent="0.2">
      <c r="B970" s="385"/>
      <c r="C970" s="385"/>
      <c r="D970" s="373"/>
      <c r="E970" s="17"/>
      <c r="F970" s="17"/>
      <c r="M970" s="273"/>
      <c r="N970" s="269"/>
      <c r="O970" s="17"/>
    </row>
    <row r="971" spans="2:15" ht="12.75" customHeight="1" x14ac:dyDescent="0.2">
      <c r="B971" s="385"/>
      <c r="C971" s="385"/>
      <c r="D971" s="373"/>
      <c r="E971" s="17"/>
      <c r="F971" s="17"/>
      <c r="M971" s="273"/>
      <c r="N971" s="269"/>
      <c r="O971" s="17"/>
    </row>
    <row r="972" spans="2:15" ht="12.75" customHeight="1" x14ac:dyDescent="0.2">
      <c r="B972" s="385"/>
      <c r="C972" s="385"/>
      <c r="D972" s="373"/>
      <c r="E972" s="17"/>
      <c r="F972" s="17"/>
      <c r="M972" s="273"/>
      <c r="N972" s="269"/>
      <c r="O972" s="17"/>
    </row>
    <row r="973" spans="2:15" ht="12.75" customHeight="1" x14ac:dyDescent="0.2">
      <c r="B973" s="385"/>
      <c r="C973" s="385"/>
      <c r="D973" s="373"/>
      <c r="E973" s="17"/>
      <c r="F973" s="17"/>
      <c r="M973" s="273"/>
      <c r="N973" s="269"/>
      <c r="O973" s="17"/>
    </row>
    <row r="974" spans="2:15" ht="12.75" customHeight="1" x14ac:dyDescent="0.2">
      <c r="B974" s="385"/>
      <c r="C974" s="385"/>
      <c r="D974" s="373"/>
      <c r="E974" s="17"/>
      <c r="F974" s="17"/>
      <c r="M974" s="273"/>
      <c r="N974" s="269"/>
      <c r="O974" s="17"/>
    </row>
    <row r="975" spans="2:15" ht="12.75" customHeight="1" x14ac:dyDescent="0.2">
      <c r="B975" s="385"/>
      <c r="C975" s="385"/>
      <c r="D975" s="373"/>
      <c r="E975" s="17"/>
      <c r="F975" s="17"/>
      <c r="M975" s="273"/>
      <c r="N975" s="269"/>
      <c r="O975" s="17"/>
    </row>
    <row r="976" spans="2:15" ht="12.75" customHeight="1" x14ac:dyDescent="0.2">
      <c r="B976" s="385"/>
      <c r="C976" s="385"/>
      <c r="D976" s="373"/>
      <c r="E976" s="17"/>
      <c r="F976" s="17"/>
      <c r="M976" s="273"/>
      <c r="N976" s="269"/>
      <c r="O976" s="17"/>
    </row>
    <row r="977" spans="2:15" ht="12.75" customHeight="1" x14ac:dyDescent="0.2">
      <c r="B977" s="385"/>
      <c r="C977" s="385"/>
      <c r="D977" s="373"/>
      <c r="E977" s="17"/>
      <c r="F977" s="17"/>
      <c r="M977" s="273"/>
      <c r="N977" s="269"/>
      <c r="O977" s="17"/>
    </row>
    <row r="978" spans="2:15" ht="12.75" customHeight="1" x14ac:dyDescent="0.2">
      <c r="B978" s="385"/>
      <c r="C978" s="385"/>
      <c r="D978" s="373"/>
      <c r="E978" s="17"/>
      <c r="F978" s="17"/>
      <c r="M978" s="273"/>
      <c r="N978" s="269"/>
      <c r="O978" s="17"/>
    </row>
    <row r="979" spans="2:15" ht="12.75" customHeight="1" x14ac:dyDescent="0.2">
      <c r="B979" s="385"/>
      <c r="C979" s="385"/>
      <c r="D979" s="373"/>
      <c r="E979" s="17"/>
      <c r="F979" s="17"/>
      <c r="M979" s="273"/>
      <c r="N979" s="269"/>
      <c r="O979" s="17"/>
    </row>
    <row r="980" spans="2:15" ht="12.75" customHeight="1" x14ac:dyDescent="0.2">
      <c r="B980" s="385"/>
      <c r="C980" s="385"/>
      <c r="D980" s="373"/>
      <c r="E980" s="17"/>
      <c r="F980" s="17"/>
      <c r="M980" s="273"/>
      <c r="N980" s="269"/>
      <c r="O980" s="17"/>
    </row>
    <row r="981" spans="2:15" ht="12.75" customHeight="1" x14ac:dyDescent="0.2">
      <c r="B981" s="385"/>
      <c r="C981" s="385"/>
      <c r="D981" s="373"/>
      <c r="E981" s="17"/>
      <c r="F981" s="17"/>
      <c r="M981" s="273"/>
      <c r="N981" s="269"/>
      <c r="O981" s="17"/>
    </row>
    <row r="982" spans="2:15" ht="12.75" customHeight="1" x14ac:dyDescent="0.2">
      <c r="B982" s="385"/>
      <c r="C982" s="385"/>
      <c r="D982" s="373"/>
      <c r="E982" s="17"/>
      <c r="F982" s="17"/>
      <c r="M982" s="273"/>
      <c r="N982" s="269"/>
      <c r="O982" s="17"/>
    </row>
    <row r="983" spans="2:15" ht="12.75" customHeight="1" x14ac:dyDescent="0.2">
      <c r="B983" s="385"/>
      <c r="C983" s="385"/>
      <c r="D983" s="373"/>
      <c r="E983" s="17"/>
      <c r="F983" s="17"/>
      <c r="M983" s="273"/>
      <c r="N983" s="269"/>
      <c r="O983" s="17"/>
    </row>
    <row r="984" spans="2:15" ht="12.75" customHeight="1" x14ac:dyDescent="0.2">
      <c r="B984" s="385"/>
      <c r="C984" s="385"/>
      <c r="D984" s="373"/>
      <c r="E984" s="17"/>
      <c r="F984" s="17"/>
      <c r="M984" s="273"/>
      <c r="N984" s="269"/>
      <c r="O984" s="17"/>
    </row>
    <row r="985" spans="2:15" ht="12.75" customHeight="1" x14ac:dyDescent="0.2">
      <c r="B985" s="385"/>
      <c r="C985" s="385"/>
      <c r="D985" s="373"/>
      <c r="E985" s="17"/>
      <c r="F985" s="17"/>
      <c r="M985" s="273"/>
      <c r="N985" s="269"/>
      <c r="O985" s="17"/>
    </row>
    <row r="986" spans="2:15" ht="12.75" customHeight="1" x14ac:dyDescent="0.2">
      <c r="B986" s="385"/>
      <c r="C986" s="385"/>
      <c r="D986" s="373"/>
      <c r="E986" s="17"/>
      <c r="F986" s="17"/>
      <c r="M986" s="273"/>
      <c r="N986" s="269"/>
      <c r="O986" s="17"/>
    </row>
    <row r="987" spans="2:15" ht="12.75" customHeight="1" x14ac:dyDescent="0.2">
      <c r="B987" s="385"/>
      <c r="C987" s="385"/>
      <c r="D987" s="373"/>
      <c r="E987" s="17"/>
      <c r="F987" s="17"/>
      <c r="M987" s="273"/>
      <c r="N987" s="269"/>
      <c r="O987" s="17"/>
    </row>
    <row r="988" spans="2:15" ht="12.75" customHeight="1" x14ac:dyDescent="0.2">
      <c r="B988" s="385"/>
      <c r="C988" s="385"/>
      <c r="D988" s="373"/>
      <c r="E988" s="17"/>
      <c r="F988" s="17"/>
      <c r="M988" s="273"/>
      <c r="N988" s="269"/>
      <c r="O988" s="17"/>
    </row>
    <row r="989" spans="2:15" ht="12.75" customHeight="1" x14ac:dyDescent="0.2">
      <c r="B989" s="385"/>
      <c r="C989" s="385"/>
      <c r="D989" s="373"/>
      <c r="E989" s="17"/>
      <c r="F989" s="17"/>
      <c r="M989" s="273"/>
      <c r="N989" s="269"/>
      <c r="O989" s="17"/>
    </row>
    <row r="990" spans="2:15" ht="12.75" customHeight="1" x14ac:dyDescent="0.2">
      <c r="B990" s="385"/>
      <c r="C990" s="385"/>
      <c r="D990" s="373"/>
      <c r="E990" s="17"/>
      <c r="F990" s="17"/>
      <c r="M990" s="273"/>
      <c r="N990" s="269"/>
      <c r="O990" s="17"/>
    </row>
    <row r="991" spans="2:15" ht="12.75" customHeight="1" x14ac:dyDescent="0.2">
      <c r="B991" s="385"/>
      <c r="C991" s="385"/>
      <c r="D991" s="373"/>
      <c r="E991" s="17"/>
      <c r="F991" s="17"/>
      <c r="M991" s="273"/>
      <c r="N991" s="269"/>
      <c r="O991" s="17"/>
    </row>
    <row r="992" spans="2:15" ht="12.75" customHeight="1" x14ac:dyDescent="0.2">
      <c r="B992" s="385"/>
      <c r="C992" s="385"/>
      <c r="D992" s="373"/>
      <c r="E992" s="17"/>
      <c r="F992" s="17"/>
      <c r="M992" s="273"/>
      <c r="N992" s="269"/>
      <c r="O992" s="17"/>
    </row>
    <row r="993" spans="2:15" ht="12.75" customHeight="1" x14ac:dyDescent="0.2">
      <c r="B993" s="385"/>
      <c r="C993" s="385"/>
      <c r="D993" s="373"/>
      <c r="E993" s="17"/>
      <c r="F993" s="17"/>
      <c r="M993" s="273"/>
      <c r="N993" s="269"/>
      <c r="O993" s="17"/>
    </row>
    <row r="994" spans="2:15" ht="12.75" customHeight="1" x14ac:dyDescent="0.2">
      <c r="B994" s="385"/>
      <c r="C994" s="385"/>
      <c r="D994" s="373"/>
      <c r="E994" s="17"/>
      <c r="F994" s="17"/>
      <c r="M994" s="273"/>
      <c r="N994" s="269"/>
      <c r="O994" s="17"/>
    </row>
    <row r="995" spans="2:15" ht="12.75" customHeight="1" x14ac:dyDescent="0.2">
      <c r="B995" s="385"/>
      <c r="C995" s="385"/>
      <c r="D995" s="373"/>
      <c r="E995" s="17"/>
      <c r="F995" s="17"/>
      <c r="M995" s="273"/>
      <c r="N995" s="269"/>
      <c r="O995" s="17"/>
    </row>
    <row r="996" spans="2:15" ht="12.75" customHeight="1" x14ac:dyDescent="0.2">
      <c r="B996" s="385"/>
      <c r="C996" s="385"/>
      <c r="D996" s="373"/>
      <c r="E996" s="17"/>
      <c r="F996" s="17"/>
      <c r="M996" s="273"/>
      <c r="N996" s="269"/>
      <c r="O996" s="17"/>
    </row>
    <row r="997" spans="2:15" ht="12.75" customHeight="1" x14ac:dyDescent="0.2">
      <c r="B997" s="385"/>
      <c r="C997" s="385"/>
      <c r="D997" s="373"/>
      <c r="E997" s="17"/>
      <c r="F997" s="17"/>
      <c r="M997" s="273"/>
      <c r="N997" s="269"/>
      <c r="O997" s="17"/>
    </row>
    <row r="998" spans="2:15" ht="12.75" customHeight="1" x14ac:dyDescent="0.2">
      <c r="B998" s="385"/>
      <c r="C998" s="385"/>
      <c r="D998" s="373"/>
      <c r="E998" s="17"/>
      <c r="F998" s="17"/>
      <c r="M998" s="273"/>
      <c r="N998" s="269"/>
      <c r="O998" s="17"/>
    </row>
    <row r="999" spans="2:15" ht="12.75" customHeight="1" x14ac:dyDescent="0.2">
      <c r="B999" s="385"/>
      <c r="C999" s="385"/>
      <c r="D999" s="373"/>
      <c r="E999" s="17"/>
      <c r="F999" s="17"/>
      <c r="M999" s="273"/>
      <c r="N999" s="269"/>
      <c r="O999" s="17"/>
    </row>
    <row r="1000" spans="2:15" ht="12.75" customHeight="1" x14ac:dyDescent="0.2">
      <c r="B1000" s="385"/>
      <c r="C1000" s="385"/>
      <c r="D1000" s="373"/>
      <c r="E1000" s="17"/>
      <c r="F1000" s="17"/>
      <c r="M1000" s="273"/>
      <c r="N1000" s="269"/>
      <c r="O1000" s="17"/>
    </row>
    <row r="1001" spans="2:15" ht="12.75" customHeight="1" x14ac:dyDescent="0.2">
      <c r="B1001" s="385"/>
      <c r="C1001" s="385"/>
      <c r="D1001" s="373"/>
      <c r="E1001" s="17"/>
      <c r="F1001" s="17"/>
      <c r="M1001" s="273"/>
      <c r="N1001" s="269"/>
      <c r="O1001" s="17"/>
    </row>
    <row r="1002" spans="2:15" ht="12.75" customHeight="1" x14ac:dyDescent="0.2">
      <c r="B1002" s="385"/>
      <c r="C1002" s="385"/>
      <c r="D1002" s="373"/>
      <c r="E1002" s="17"/>
      <c r="F1002" s="17"/>
      <c r="M1002" s="273"/>
      <c r="N1002" s="269"/>
      <c r="O1002" s="17"/>
    </row>
    <row r="1003" spans="2:15" ht="12.75" customHeight="1" x14ac:dyDescent="0.2">
      <c r="B1003" s="385"/>
      <c r="C1003" s="385"/>
      <c r="D1003" s="373"/>
      <c r="E1003" s="17"/>
      <c r="F1003" s="17"/>
      <c r="M1003" s="273"/>
      <c r="N1003" s="269"/>
      <c r="O1003" s="17"/>
    </row>
    <row r="1004" spans="2:15" ht="12.75" customHeight="1" x14ac:dyDescent="0.2">
      <c r="B1004" s="385"/>
      <c r="C1004" s="385"/>
      <c r="D1004" s="373"/>
      <c r="E1004" s="17"/>
      <c r="F1004" s="17"/>
      <c r="M1004" s="273"/>
      <c r="N1004" s="269"/>
      <c r="O1004" s="17"/>
    </row>
    <row r="1005" spans="2:15" ht="12.75" customHeight="1" x14ac:dyDescent="0.2">
      <c r="B1005" s="385"/>
      <c r="C1005" s="385"/>
      <c r="D1005" s="373"/>
      <c r="E1005" s="17"/>
      <c r="F1005" s="17"/>
      <c r="M1005" s="273"/>
      <c r="N1005" s="269"/>
      <c r="O1005" s="17"/>
    </row>
    <row r="1006" spans="2:15" ht="12.75" customHeight="1" x14ac:dyDescent="0.2">
      <c r="B1006" s="385"/>
      <c r="C1006" s="385"/>
      <c r="D1006" s="373"/>
      <c r="E1006" s="17"/>
      <c r="F1006" s="17"/>
      <c r="M1006" s="273"/>
      <c r="N1006" s="269"/>
      <c r="O1006" s="17"/>
    </row>
    <row r="1007" spans="2:15" ht="12.75" customHeight="1" x14ac:dyDescent="0.2">
      <c r="B1007" s="385"/>
      <c r="C1007" s="385"/>
      <c r="D1007" s="373"/>
      <c r="E1007" s="17"/>
      <c r="F1007" s="17"/>
      <c r="M1007" s="273"/>
      <c r="N1007" s="269"/>
      <c r="O1007" s="17"/>
    </row>
    <row r="1008" spans="2:15" ht="12.75" customHeight="1" x14ac:dyDescent="0.2">
      <c r="B1008" s="385"/>
      <c r="C1008" s="385"/>
      <c r="D1008" s="373"/>
      <c r="E1008" s="17"/>
      <c r="F1008" s="17"/>
      <c r="M1008" s="273"/>
      <c r="N1008" s="269"/>
      <c r="O1008" s="17"/>
    </row>
    <row r="1009" spans="2:15" ht="12.75" customHeight="1" x14ac:dyDescent="0.2">
      <c r="B1009" s="385"/>
      <c r="C1009" s="385"/>
      <c r="D1009" s="373"/>
      <c r="E1009" s="17"/>
      <c r="F1009" s="17"/>
      <c r="M1009" s="273"/>
      <c r="N1009" s="269"/>
      <c r="O1009" s="17"/>
    </row>
    <row r="1010" spans="2:15" ht="12.75" customHeight="1" x14ac:dyDescent="0.2">
      <c r="B1010" s="385"/>
      <c r="C1010" s="385"/>
      <c r="D1010" s="373"/>
      <c r="E1010" s="17"/>
      <c r="F1010" s="17"/>
      <c r="M1010" s="273"/>
      <c r="N1010" s="269"/>
      <c r="O1010" s="17"/>
    </row>
    <row r="1011" spans="2:15" ht="12.75" customHeight="1" x14ac:dyDescent="0.2">
      <c r="B1011" s="385"/>
      <c r="C1011" s="385"/>
      <c r="D1011" s="373"/>
      <c r="E1011" s="17"/>
      <c r="F1011" s="17"/>
      <c r="M1011" s="273"/>
      <c r="N1011" s="269"/>
      <c r="O1011" s="17"/>
    </row>
    <row r="1012" spans="2:15" ht="12.75" customHeight="1" x14ac:dyDescent="0.2">
      <c r="B1012" s="385"/>
      <c r="C1012" s="385"/>
      <c r="D1012" s="373"/>
      <c r="E1012" s="17"/>
      <c r="F1012" s="17"/>
      <c r="M1012" s="273"/>
      <c r="N1012" s="269"/>
      <c r="O1012" s="17"/>
    </row>
    <row r="1013" spans="2:15" ht="12.75" customHeight="1" x14ac:dyDescent="0.2">
      <c r="B1013" s="385"/>
      <c r="C1013" s="385"/>
      <c r="D1013" s="373"/>
      <c r="E1013" s="17"/>
      <c r="F1013" s="17"/>
      <c r="M1013" s="273"/>
      <c r="N1013" s="269"/>
      <c r="O1013" s="17"/>
    </row>
    <row r="1014" spans="2:15" ht="12.75" customHeight="1" x14ac:dyDescent="0.2">
      <c r="B1014" s="385"/>
      <c r="C1014" s="385"/>
      <c r="D1014" s="373"/>
      <c r="E1014" s="17"/>
      <c r="F1014" s="17"/>
      <c r="M1014" s="273"/>
      <c r="N1014" s="269"/>
      <c r="O1014" s="17"/>
    </row>
    <row r="1015" spans="2:15" ht="12.75" customHeight="1" x14ac:dyDescent="0.2">
      <c r="B1015" s="385"/>
      <c r="C1015" s="385"/>
      <c r="D1015" s="373"/>
      <c r="E1015" s="17"/>
      <c r="F1015" s="17"/>
      <c r="M1015" s="273"/>
      <c r="N1015" s="269"/>
      <c r="O1015" s="17"/>
    </row>
    <row r="1016" spans="2:15" ht="12.75" customHeight="1" x14ac:dyDescent="0.2">
      <c r="B1016" s="385"/>
      <c r="C1016" s="385"/>
      <c r="D1016" s="373"/>
      <c r="E1016" s="17"/>
      <c r="F1016" s="17"/>
      <c r="M1016" s="273"/>
      <c r="N1016" s="269"/>
      <c r="O1016" s="17"/>
    </row>
    <row r="1017" spans="2:15" ht="12.75" customHeight="1" x14ac:dyDescent="0.2">
      <c r="B1017" s="385"/>
      <c r="C1017" s="385"/>
      <c r="D1017" s="373"/>
      <c r="E1017" s="17"/>
      <c r="F1017" s="17"/>
      <c r="M1017" s="273"/>
      <c r="N1017" s="269"/>
      <c r="O1017" s="17"/>
    </row>
    <row r="1018" spans="2:15" ht="12.75" customHeight="1" x14ac:dyDescent="0.2">
      <c r="B1018" s="385"/>
      <c r="C1018" s="385"/>
      <c r="D1018" s="373"/>
      <c r="E1018" s="17"/>
      <c r="F1018" s="17"/>
      <c r="M1018" s="273"/>
      <c r="N1018" s="269"/>
      <c r="O1018" s="17"/>
    </row>
    <row r="1019" spans="2:15" ht="12.75" customHeight="1" x14ac:dyDescent="0.2">
      <c r="B1019" s="385"/>
      <c r="C1019" s="385"/>
      <c r="D1019" s="373"/>
      <c r="E1019" s="17"/>
      <c r="F1019" s="17"/>
      <c r="M1019" s="273"/>
      <c r="N1019" s="269"/>
      <c r="O1019" s="17"/>
    </row>
    <row r="1020" spans="2:15" ht="12.75" customHeight="1" x14ac:dyDescent="0.2">
      <c r="B1020" s="385"/>
      <c r="C1020" s="385"/>
      <c r="D1020" s="373"/>
      <c r="E1020" s="17"/>
      <c r="F1020" s="17"/>
      <c r="M1020" s="273"/>
      <c r="N1020" s="269"/>
      <c r="O1020" s="17"/>
    </row>
    <row r="1021" spans="2:15" ht="12.75" customHeight="1" x14ac:dyDescent="0.2">
      <c r="B1021" s="385"/>
      <c r="C1021" s="385"/>
      <c r="D1021" s="373"/>
      <c r="E1021" s="17"/>
      <c r="F1021" s="17"/>
      <c r="M1021" s="273"/>
      <c r="N1021" s="269"/>
      <c r="O1021" s="17"/>
    </row>
    <row r="1022" spans="2:15" ht="12.75" customHeight="1" x14ac:dyDescent="0.2">
      <c r="B1022" s="385"/>
      <c r="C1022" s="385"/>
      <c r="D1022" s="373"/>
      <c r="E1022" s="17"/>
      <c r="F1022" s="17"/>
      <c r="M1022" s="273"/>
      <c r="N1022" s="269"/>
      <c r="O1022" s="17"/>
    </row>
    <row r="1023" spans="2:15" ht="12.75" customHeight="1" x14ac:dyDescent="0.2">
      <c r="B1023" s="385"/>
      <c r="C1023" s="385"/>
      <c r="D1023" s="373"/>
      <c r="E1023" s="17"/>
      <c r="F1023" s="17"/>
      <c r="M1023" s="273"/>
      <c r="N1023" s="269"/>
      <c r="O1023" s="17"/>
    </row>
    <row r="1024" spans="2:15" ht="12.75" customHeight="1" x14ac:dyDescent="0.2">
      <c r="B1024" s="385"/>
      <c r="C1024" s="385"/>
      <c r="D1024" s="373"/>
      <c r="E1024" s="17"/>
      <c r="F1024" s="17"/>
      <c r="M1024" s="273"/>
      <c r="N1024" s="269"/>
      <c r="O1024" s="17"/>
    </row>
    <row r="1025" spans="2:15" ht="12.75" customHeight="1" x14ac:dyDescent="0.2">
      <c r="B1025" s="385"/>
      <c r="C1025" s="385"/>
      <c r="D1025" s="373"/>
      <c r="E1025" s="17"/>
      <c r="F1025" s="17"/>
      <c r="M1025" s="273"/>
      <c r="N1025" s="269"/>
      <c r="O1025" s="17"/>
    </row>
  </sheetData>
  <sheetProtection algorithmName="SHA-512" hashValue="OPiSo3kJvlfFd2Q7o8uVqAVmz2mHK5v6s/tsV+EmAeZfmcrkdLaxgTGwOYYvZU93I56RkeWZC60TU1SMISLdhQ==" saltValue="UjBM8TU6HYwXFkZ5HHl9oQ==" spinCount="100000" sheet="1"/>
  <hyperlinks>
    <hyperlink ref="O1" r:id="rId1" xr:uid="{00000000-0004-0000-0400-000000000000}"/>
    <hyperlink ref="T2" r:id="rId2" xr:uid="{00000000-0004-0000-0400-000001000000}"/>
  </hyperlinks>
  <pageMargins left="0.7" right="0.7" top="0.75" bottom="0.75" header="0" footer="0"/>
  <pageSetup fitToHeight="0" orientation="landscape" r:id="rId3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56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"/>
  <cols>
    <col min="1" max="1" width="8" customWidth="1"/>
    <col min="2" max="2" width="6.85546875" customWidth="1"/>
    <col min="3" max="3" width="10.140625" customWidth="1"/>
    <col min="4" max="4" width="11.42578125" customWidth="1"/>
    <col min="5" max="5" width="10.7109375" customWidth="1"/>
    <col min="9" max="9" width="10" customWidth="1"/>
    <col min="10" max="10" width="7" customWidth="1"/>
    <col min="11" max="11" width="9.28515625" customWidth="1"/>
    <col min="12" max="12" width="9.5703125" customWidth="1"/>
    <col min="13" max="13" width="7.5703125" customWidth="1"/>
  </cols>
  <sheetData>
    <row r="1" spans="1:13" ht="23.25" x14ac:dyDescent="0.35">
      <c r="A1" s="19" t="s">
        <v>325</v>
      </c>
      <c r="B1" s="20"/>
      <c r="C1" s="21"/>
      <c r="D1" s="21"/>
      <c r="E1" s="21"/>
      <c r="F1" s="22"/>
      <c r="I1" s="23" t="s">
        <v>285</v>
      </c>
    </row>
    <row r="2" spans="1:13" ht="12.75" x14ac:dyDescent="0.2">
      <c r="A2" s="24" t="s">
        <v>13</v>
      </c>
      <c r="B2" s="25" t="s">
        <v>326</v>
      </c>
      <c r="C2" s="25" t="s">
        <v>327</v>
      </c>
      <c r="D2" s="25" t="s">
        <v>328</v>
      </c>
      <c r="E2" s="5" t="s">
        <v>329</v>
      </c>
      <c r="F2" s="3"/>
      <c r="G2" s="3"/>
      <c r="H2" s="3"/>
      <c r="I2" s="24" t="s">
        <v>13</v>
      </c>
      <c r="J2" s="25" t="s">
        <v>326</v>
      </c>
      <c r="K2" s="25" t="s">
        <v>327</v>
      </c>
      <c r="L2" s="25" t="s">
        <v>328</v>
      </c>
      <c r="M2" s="5" t="s">
        <v>329</v>
      </c>
    </row>
    <row r="3" spans="1:13" ht="18" customHeight="1" x14ac:dyDescent="0.2">
      <c r="A3" s="26">
        <v>43619</v>
      </c>
      <c r="B3" s="5"/>
      <c r="C3" s="5" t="s">
        <v>330</v>
      </c>
      <c r="D3" s="5">
        <v>93</v>
      </c>
      <c r="E3" s="22" t="s">
        <v>331</v>
      </c>
      <c r="I3" s="26"/>
      <c r="J3" s="5"/>
      <c r="K3" s="5" t="s">
        <v>330</v>
      </c>
      <c r="L3" s="5"/>
      <c r="M3" s="5" t="s">
        <v>332</v>
      </c>
    </row>
    <row r="4" spans="1:13" ht="12.75" x14ac:dyDescent="0.2">
      <c r="A4" s="27"/>
      <c r="B4" s="5"/>
      <c r="C4" s="5" t="s">
        <v>333</v>
      </c>
      <c r="D4" s="5">
        <v>105</v>
      </c>
      <c r="E4" s="14"/>
      <c r="I4" s="27"/>
      <c r="J4" s="5"/>
      <c r="K4" s="5" t="s">
        <v>334</v>
      </c>
      <c r="L4" s="5"/>
      <c r="M4" s="3"/>
    </row>
    <row r="5" spans="1:13" ht="12.75" x14ac:dyDescent="0.2">
      <c r="A5" s="27"/>
      <c r="B5" s="5"/>
      <c r="C5" s="5" t="s">
        <v>333</v>
      </c>
      <c r="D5" s="5">
        <v>161</v>
      </c>
      <c r="E5" s="14"/>
      <c r="I5" s="27"/>
      <c r="J5" s="5"/>
      <c r="K5" s="5" t="s">
        <v>334</v>
      </c>
      <c r="L5" s="5"/>
      <c r="M5" s="3"/>
    </row>
    <row r="6" spans="1:13" ht="12.75" x14ac:dyDescent="0.2">
      <c r="A6" s="27"/>
      <c r="B6" s="5"/>
      <c r="C6" s="5" t="s">
        <v>333</v>
      </c>
      <c r="D6" s="5">
        <v>141</v>
      </c>
      <c r="E6" s="14"/>
      <c r="I6" s="27"/>
      <c r="J6" s="5"/>
      <c r="K6" s="5" t="s">
        <v>334</v>
      </c>
      <c r="L6" s="5"/>
      <c r="M6" s="3"/>
    </row>
    <row r="7" spans="1:13" ht="12.75" x14ac:dyDescent="0.2">
      <c r="A7" s="27"/>
      <c r="B7" s="5"/>
      <c r="C7" s="5" t="s">
        <v>333</v>
      </c>
      <c r="D7" s="5">
        <v>143</v>
      </c>
      <c r="E7" s="14"/>
      <c r="I7" s="27"/>
      <c r="J7" s="5"/>
      <c r="K7" s="5" t="s">
        <v>335</v>
      </c>
      <c r="L7" s="5"/>
      <c r="M7" s="3"/>
    </row>
    <row r="8" spans="1:13" ht="12.75" x14ac:dyDescent="0.2">
      <c r="A8" s="27"/>
      <c r="B8" s="5"/>
      <c r="C8" s="5" t="s">
        <v>333</v>
      </c>
      <c r="D8" s="5">
        <v>138</v>
      </c>
      <c r="E8" s="14"/>
      <c r="I8" s="27"/>
      <c r="J8" s="5"/>
      <c r="K8" s="5" t="s">
        <v>335</v>
      </c>
      <c r="L8" s="5"/>
      <c r="M8" s="3"/>
    </row>
    <row r="9" spans="1:13" ht="12.75" x14ac:dyDescent="0.2">
      <c r="A9" s="27"/>
      <c r="B9" s="5"/>
      <c r="C9" s="5" t="s">
        <v>333</v>
      </c>
      <c r="D9" s="5">
        <v>111</v>
      </c>
      <c r="E9" s="14"/>
      <c r="I9" s="27"/>
      <c r="J9" s="5"/>
      <c r="K9" s="5" t="s">
        <v>336</v>
      </c>
      <c r="L9" s="5"/>
      <c r="M9" s="3"/>
    </row>
    <row r="10" spans="1:13" ht="12.75" x14ac:dyDescent="0.2">
      <c r="A10" s="28"/>
      <c r="B10" s="5"/>
      <c r="C10" s="5"/>
      <c r="D10" s="5"/>
      <c r="E10" s="14"/>
      <c r="I10" s="3"/>
      <c r="J10" s="3"/>
      <c r="K10" s="5" t="s">
        <v>336</v>
      </c>
      <c r="L10" s="3"/>
    </row>
    <row r="11" spans="1:13" ht="26.25" customHeight="1" x14ac:dyDescent="0.2">
      <c r="A11" s="26"/>
      <c r="B11" s="5"/>
      <c r="C11" s="5" t="s">
        <v>330</v>
      </c>
      <c r="D11" s="5"/>
      <c r="E11" s="22" t="s">
        <v>337</v>
      </c>
      <c r="I11" s="28"/>
      <c r="J11" s="5"/>
      <c r="K11" s="5"/>
      <c r="L11" s="5"/>
      <c r="M11" s="3"/>
    </row>
    <row r="12" spans="1:13" ht="12.75" x14ac:dyDescent="0.2">
      <c r="A12" s="29"/>
      <c r="B12" s="5"/>
      <c r="C12" s="5" t="s">
        <v>333</v>
      </c>
      <c r="D12" s="5"/>
      <c r="E12" s="14"/>
      <c r="I12" s="3"/>
      <c r="J12" s="3"/>
      <c r="K12" s="3"/>
      <c r="L12" s="3"/>
    </row>
    <row r="13" spans="1:13" ht="12.75" x14ac:dyDescent="0.2">
      <c r="A13" s="29"/>
      <c r="B13" s="5"/>
      <c r="C13" s="5" t="s">
        <v>333</v>
      </c>
      <c r="D13" s="5"/>
      <c r="E13" s="14"/>
      <c r="I13" s="3"/>
      <c r="J13" s="3"/>
      <c r="K13" s="3"/>
      <c r="L13" s="3"/>
    </row>
    <row r="14" spans="1:13" ht="12.75" x14ac:dyDescent="0.2">
      <c r="A14" s="29"/>
      <c r="B14" s="5"/>
      <c r="C14" s="5" t="s">
        <v>333</v>
      </c>
      <c r="D14" s="5"/>
      <c r="E14" s="14"/>
      <c r="I14" s="3"/>
      <c r="J14" s="3"/>
      <c r="K14" s="3"/>
      <c r="L14" s="3"/>
    </row>
    <row r="15" spans="1:13" ht="17.25" customHeight="1" x14ac:dyDescent="0.2">
      <c r="A15" s="29"/>
      <c r="B15" s="5"/>
      <c r="C15" s="5" t="s">
        <v>333</v>
      </c>
      <c r="D15" s="5"/>
      <c r="E15" s="14"/>
      <c r="I15" s="3"/>
      <c r="J15" s="3"/>
      <c r="K15" s="3"/>
      <c r="L15" s="3"/>
    </row>
    <row r="16" spans="1:13" ht="12.75" x14ac:dyDescent="0.2">
      <c r="A16" s="3"/>
      <c r="B16" s="30"/>
      <c r="C16" s="30"/>
      <c r="D16" s="3"/>
      <c r="E16" s="14"/>
      <c r="I16" s="3"/>
      <c r="J16" s="3"/>
      <c r="K16" s="3"/>
      <c r="L16" s="3"/>
    </row>
    <row r="17" spans="1:12" ht="18.75" customHeight="1" x14ac:dyDescent="0.2">
      <c r="A17" s="3"/>
      <c r="B17" s="3"/>
      <c r="C17" s="5"/>
      <c r="D17" s="5"/>
      <c r="E17" s="14"/>
      <c r="I17" s="3"/>
      <c r="J17" s="3"/>
      <c r="K17" s="3"/>
      <c r="L17" s="3"/>
    </row>
    <row r="18" spans="1:12" ht="12.75" x14ac:dyDescent="0.2">
      <c r="B18" s="5"/>
      <c r="C18" s="5" t="s">
        <v>330</v>
      </c>
      <c r="D18" s="5"/>
      <c r="E18" s="22" t="s">
        <v>338</v>
      </c>
      <c r="I18" s="3"/>
      <c r="J18" s="3"/>
      <c r="K18" s="3"/>
      <c r="L18" s="3"/>
    </row>
    <row r="19" spans="1:12" ht="12.75" x14ac:dyDescent="0.2">
      <c r="A19" s="29"/>
      <c r="B19" s="5"/>
      <c r="C19" s="5" t="s">
        <v>333</v>
      </c>
      <c r="D19" s="5"/>
      <c r="E19" s="14"/>
      <c r="I19" s="3"/>
      <c r="J19" s="3"/>
      <c r="K19" s="3"/>
      <c r="L19" s="3"/>
    </row>
    <row r="20" spans="1:12" ht="12.75" x14ac:dyDescent="0.2">
      <c r="A20" s="29"/>
      <c r="B20" s="5"/>
      <c r="C20" s="5" t="s">
        <v>333</v>
      </c>
      <c r="D20" s="5"/>
      <c r="E20" s="14"/>
      <c r="I20" s="3"/>
      <c r="J20" s="3"/>
      <c r="K20" s="3"/>
      <c r="L20" s="3"/>
    </row>
    <row r="21" spans="1:12" ht="12.75" x14ac:dyDescent="0.2">
      <c r="A21" s="29"/>
      <c r="B21" s="5"/>
      <c r="C21" s="5" t="s">
        <v>333</v>
      </c>
      <c r="D21" s="5"/>
      <c r="E21" s="14"/>
      <c r="I21" s="3"/>
      <c r="J21" s="3"/>
      <c r="K21" s="3"/>
      <c r="L21" s="3"/>
    </row>
    <row r="22" spans="1:12" ht="12.75" x14ac:dyDescent="0.2">
      <c r="A22" s="29"/>
      <c r="B22" s="5"/>
      <c r="C22" s="5" t="s">
        <v>333</v>
      </c>
      <c r="D22" s="5"/>
      <c r="E22" s="14"/>
      <c r="I22" s="3"/>
      <c r="J22" s="3"/>
      <c r="K22" s="3"/>
      <c r="L22" s="3"/>
    </row>
    <row r="23" spans="1:12" ht="12.75" x14ac:dyDescent="0.2">
      <c r="A23" s="29"/>
      <c r="B23" s="5"/>
      <c r="C23" s="5" t="s">
        <v>333</v>
      </c>
      <c r="D23" s="5"/>
      <c r="E23" s="14"/>
      <c r="I23" s="3"/>
      <c r="J23" s="3"/>
      <c r="K23" s="3"/>
      <c r="L23" s="3"/>
    </row>
    <row r="24" spans="1:12" ht="12.75" x14ac:dyDescent="0.2">
      <c r="A24" s="3"/>
      <c r="B24" s="3"/>
      <c r="C24" s="5"/>
      <c r="D24" s="5"/>
      <c r="E24" s="14"/>
      <c r="I24" s="3"/>
      <c r="J24" s="3"/>
      <c r="K24" s="3"/>
      <c r="L24" s="3"/>
    </row>
    <row r="25" spans="1:12" ht="12.75" x14ac:dyDescent="0.2">
      <c r="A25" s="26"/>
      <c r="B25" s="5"/>
      <c r="C25" s="5" t="s">
        <v>330</v>
      </c>
      <c r="D25" s="5"/>
      <c r="E25" s="22" t="s">
        <v>339</v>
      </c>
      <c r="I25" s="3"/>
      <c r="J25" s="3"/>
      <c r="K25" s="3"/>
      <c r="L25" s="3"/>
    </row>
    <row r="26" spans="1:12" ht="12.75" x14ac:dyDescent="0.2">
      <c r="A26" s="29"/>
      <c r="B26" s="5"/>
      <c r="C26" s="5" t="s">
        <v>333</v>
      </c>
      <c r="D26" s="5"/>
      <c r="E26" s="14"/>
      <c r="I26" s="3"/>
      <c r="J26" s="3"/>
      <c r="K26" s="3"/>
      <c r="L26" s="3"/>
    </row>
    <row r="27" spans="1:12" ht="12.75" x14ac:dyDescent="0.2">
      <c r="A27" s="29"/>
      <c r="B27" s="5"/>
      <c r="C27" s="5" t="s">
        <v>333</v>
      </c>
      <c r="D27" s="5"/>
      <c r="E27" s="14"/>
      <c r="I27" s="3"/>
      <c r="J27" s="3"/>
      <c r="K27" s="3"/>
      <c r="L27" s="3"/>
    </row>
    <row r="28" spans="1:12" ht="12.75" x14ac:dyDescent="0.2">
      <c r="A28" s="29"/>
      <c r="B28" s="5"/>
      <c r="C28" s="5" t="s">
        <v>333</v>
      </c>
      <c r="D28" s="5"/>
      <c r="E28" s="14"/>
      <c r="I28" s="3"/>
      <c r="J28" s="3"/>
      <c r="K28" s="3"/>
      <c r="L28" s="3"/>
    </row>
    <row r="29" spans="1:12" ht="12.75" x14ac:dyDescent="0.2">
      <c r="A29" s="29"/>
      <c r="B29" s="5"/>
      <c r="C29" s="5" t="s">
        <v>333</v>
      </c>
      <c r="D29" s="5"/>
      <c r="E29" s="14"/>
      <c r="I29" s="3"/>
      <c r="J29" s="3"/>
      <c r="K29" s="3"/>
      <c r="L29" s="3"/>
    </row>
    <row r="30" spans="1:12" ht="12.75" x14ac:dyDescent="0.2">
      <c r="A30" s="29"/>
      <c r="B30" s="5"/>
      <c r="C30" s="5" t="s">
        <v>333</v>
      </c>
      <c r="D30" s="5"/>
      <c r="E30" s="14"/>
      <c r="I30" s="3"/>
      <c r="J30" s="3"/>
      <c r="K30" s="3"/>
      <c r="L30" s="3"/>
    </row>
    <row r="31" spans="1:12" ht="12.75" x14ac:dyDescent="0.2">
      <c r="A31" s="27"/>
      <c r="B31" s="5"/>
      <c r="C31" s="5"/>
      <c r="D31" s="5"/>
      <c r="E31" s="14"/>
      <c r="I31" s="3"/>
      <c r="J31" s="3"/>
      <c r="K31" s="3"/>
      <c r="L31" s="3"/>
    </row>
    <row r="32" spans="1:12" ht="12.75" x14ac:dyDescent="0.2">
      <c r="A32" s="26"/>
      <c r="B32" s="5"/>
      <c r="C32" s="5" t="s">
        <v>330</v>
      </c>
      <c r="D32" s="5"/>
      <c r="E32" s="22" t="s">
        <v>340</v>
      </c>
      <c r="I32" s="3"/>
      <c r="J32" s="3"/>
      <c r="K32" s="3"/>
      <c r="L32" s="3"/>
    </row>
    <row r="33" spans="1:12" ht="12.75" x14ac:dyDescent="0.2">
      <c r="A33" s="29"/>
      <c r="B33" s="5"/>
      <c r="C33" s="5" t="s">
        <v>333</v>
      </c>
      <c r="D33" s="5"/>
      <c r="E33" s="14"/>
      <c r="I33" s="3"/>
      <c r="J33" s="3"/>
      <c r="K33" s="3"/>
      <c r="L33" s="3"/>
    </row>
    <row r="34" spans="1:12" ht="12.75" x14ac:dyDescent="0.2">
      <c r="A34" s="29"/>
      <c r="B34" s="5"/>
      <c r="C34" s="5" t="s">
        <v>333</v>
      </c>
      <c r="D34" s="5"/>
      <c r="E34" s="14"/>
      <c r="I34" s="3"/>
      <c r="J34" s="3"/>
      <c r="K34" s="3"/>
      <c r="L34" s="3"/>
    </row>
    <row r="35" spans="1:12" ht="12.75" x14ac:dyDescent="0.2">
      <c r="A35" s="29"/>
      <c r="B35" s="5"/>
      <c r="C35" s="5" t="s">
        <v>333</v>
      </c>
      <c r="D35" s="5"/>
      <c r="E35" s="14"/>
      <c r="I35" s="3"/>
      <c r="J35" s="3"/>
      <c r="K35" s="3"/>
      <c r="L35" s="3"/>
    </row>
    <row r="36" spans="1:12" ht="12.75" x14ac:dyDescent="0.2">
      <c r="A36" s="29"/>
      <c r="B36" s="5"/>
      <c r="C36" s="5" t="s">
        <v>333</v>
      </c>
      <c r="D36" s="5"/>
      <c r="E36" s="14"/>
      <c r="I36" s="3"/>
      <c r="J36" s="3"/>
      <c r="K36" s="3"/>
      <c r="L36" s="3"/>
    </row>
    <row r="37" spans="1:12" ht="12.75" x14ac:dyDescent="0.2">
      <c r="A37" s="29"/>
      <c r="B37" s="5"/>
      <c r="C37" s="5" t="s">
        <v>333</v>
      </c>
      <c r="D37" s="5"/>
      <c r="E37" s="14"/>
      <c r="I37" s="3"/>
      <c r="J37" s="3"/>
      <c r="K37" s="3"/>
      <c r="L37" s="3"/>
    </row>
    <row r="38" spans="1:12" ht="12.75" x14ac:dyDescent="0.2">
      <c r="A38" s="3"/>
      <c r="B38" s="3"/>
      <c r="C38" s="3"/>
      <c r="D38" s="3"/>
      <c r="E38" s="14"/>
      <c r="I38" s="3"/>
      <c r="J38" s="3"/>
      <c r="K38" s="3"/>
      <c r="L38" s="3"/>
    </row>
    <row r="39" spans="1:12" ht="12.75" x14ac:dyDescent="0.2">
      <c r="A39" s="26"/>
      <c r="B39" s="5"/>
      <c r="C39" s="5" t="s">
        <v>330</v>
      </c>
      <c r="D39" s="5"/>
      <c r="E39" s="22" t="s">
        <v>341</v>
      </c>
      <c r="I39" s="3"/>
      <c r="J39" s="3"/>
      <c r="K39" s="3"/>
      <c r="L39" s="3"/>
    </row>
    <row r="40" spans="1:12" ht="12.75" x14ac:dyDescent="0.2">
      <c r="A40" s="29"/>
      <c r="B40" s="5"/>
      <c r="C40" s="5" t="s">
        <v>336</v>
      </c>
      <c r="D40" s="5"/>
      <c r="E40" s="14"/>
      <c r="I40" s="3"/>
      <c r="J40" s="3"/>
      <c r="K40" s="3"/>
      <c r="L40" s="3"/>
    </row>
    <row r="41" spans="1:12" ht="12.75" x14ac:dyDescent="0.2">
      <c r="A41" s="29"/>
      <c r="B41" s="5"/>
      <c r="C41" s="5" t="s">
        <v>336</v>
      </c>
      <c r="D41" s="5"/>
      <c r="E41" s="14"/>
      <c r="I41" s="3"/>
      <c r="J41" s="3"/>
      <c r="K41" s="3"/>
      <c r="L41" s="3"/>
    </row>
    <row r="42" spans="1:12" ht="12.75" x14ac:dyDescent="0.2">
      <c r="A42" s="29"/>
      <c r="B42" s="5"/>
      <c r="C42" s="5" t="s">
        <v>336</v>
      </c>
      <c r="D42" s="5"/>
      <c r="E42" s="14"/>
      <c r="I42" s="3"/>
      <c r="J42" s="3"/>
      <c r="K42" s="3"/>
      <c r="L42" s="3"/>
    </row>
    <row r="43" spans="1:12" ht="12.75" x14ac:dyDescent="0.2">
      <c r="A43" s="29"/>
      <c r="B43" s="5"/>
      <c r="C43" s="5"/>
      <c r="D43" s="5"/>
      <c r="E43" s="14"/>
    </row>
    <row r="44" spans="1:12" ht="12.75" x14ac:dyDescent="0.2">
      <c r="A44" s="26"/>
      <c r="B44" s="5"/>
      <c r="C44" s="5" t="s">
        <v>330</v>
      </c>
      <c r="D44" s="5"/>
      <c r="E44" s="22" t="s">
        <v>342</v>
      </c>
    </row>
    <row r="45" spans="1:12" ht="12.75" x14ac:dyDescent="0.2">
      <c r="A45" s="29"/>
      <c r="B45" s="5"/>
      <c r="C45" s="5" t="s">
        <v>336</v>
      </c>
      <c r="D45" s="5"/>
      <c r="E45" s="14"/>
    </row>
    <row r="46" spans="1:12" ht="12.75" x14ac:dyDescent="0.2">
      <c r="A46" s="29"/>
      <c r="B46" s="5"/>
      <c r="C46" s="5" t="s">
        <v>336</v>
      </c>
      <c r="D46" s="5"/>
      <c r="E46" s="14"/>
    </row>
    <row r="47" spans="1:12" ht="12.75" x14ac:dyDescent="0.2">
      <c r="A47" s="29"/>
      <c r="B47" s="5"/>
      <c r="C47" s="5" t="s">
        <v>336</v>
      </c>
      <c r="D47" s="5"/>
      <c r="E47" s="14"/>
    </row>
    <row r="48" spans="1:12" ht="12.75" x14ac:dyDescent="0.2">
      <c r="A48" s="3"/>
      <c r="B48" s="3"/>
      <c r="C48" s="5" t="s">
        <v>336</v>
      </c>
      <c r="D48" s="5"/>
    </row>
    <row r="49" spans="1:5" ht="12.75" x14ac:dyDescent="0.2">
      <c r="A49" s="3"/>
      <c r="B49" s="3"/>
      <c r="C49" s="3"/>
      <c r="D49" s="3"/>
    </row>
    <row r="50" spans="1:5" ht="12.75" x14ac:dyDescent="0.2">
      <c r="A50" s="26"/>
      <c r="B50" s="5"/>
      <c r="C50" s="5" t="s">
        <v>330</v>
      </c>
      <c r="D50" s="5">
        <v>109</v>
      </c>
      <c r="E50" s="22" t="s">
        <v>343</v>
      </c>
    </row>
    <row r="51" spans="1:5" ht="12.75" x14ac:dyDescent="0.2">
      <c r="A51" s="29"/>
      <c r="B51" s="5"/>
      <c r="C51" s="5" t="s">
        <v>336</v>
      </c>
      <c r="D51" s="5">
        <v>119</v>
      </c>
      <c r="E51" s="14"/>
    </row>
    <row r="52" spans="1:5" ht="12.75" x14ac:dyDescent="0.2">
      <c r="A52" s="29"/>
      <c r="B52" s="5"/>
      <c r="C52" s="5" t="s">
        <v>336</v>
      </c>
      <c r="D52" s="5">
        <v>98</v>
      </c>
      <c r="E52" s="22" t="s">
        <v>344</v>
      </c>
    </row>
    <row r="53" spans="1:5" ht="12.75" x14ac:dyDescent="0.2">
      <c r="A53" s="29"/>
      <c r="B53" s="5"/>
      <c r="C53" s="5"/>
      <c r="D53" s="5"/>
      <c r="E53" s="14"/>
    </row>
    <row r="54" spans="1:5" ht="12.75" x14ac:dyDescent="0.2">
      <c r="A54" s="3"/>
      <c r="B54" s="3"/>
      <c r="C54" s="5"/>
      <c r="D54" s="5"/>
    </row>
    <row r="55" spans="1:5" ht="12.75" x14ac:dyDescent="0.2">
      <c r="A55" s="3"/>
      <c r="B55" s="3"/>
      <c r="C55" s="3"/>
      <c r="D55" s="3"/>
    </row>
    <row r="56" spans="1:5" ht="12.75" x14ac:dyDescent="0.2">
      <c r="A56" s="3"/>
      <c r="B56" s="3"/>
      <c r="C56" s="3"/>
      <c r="D56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99"/>
  <sheetViews>
    <sheetView workbookViewId="0">
      <pane ySplit="3" topLeftCell="A4" activePane="bottomLeft" state="frozen"/>
      <selection pane="bottomLeft" activeCell="A5" sqref="A5:B6"/>
    </sheetView>
  </sheetViews>
  <sheetFormatPr defaultColWidth="14.42578125" defaultRowHeight="15" customHeight="1" x14ac:dyDescent="0.2"/>
  <cols>
    <col min="1" max="1" width="14" style="89" customWidth="1"/>
    <col min="2" max="2" width="12.5703125" style="89" customWidth="1"/>
    <col min="3" max="3" width="12.5703125" customWidth="1"/>
    <col min="4" max="4" width="12.42578125" style="89" customWidth="1"/>
    <col min="5" max="5" width="12.7109375" customWidth="1"/>
    <col min="6" max="6" width="7.42578125" customWidth="1"/>
    <col min="7" max="7" width="14.7109375" style="89" customWidth="1"/>
    <col min="8" max="8" width="7.42578125" style="89" customWidth="1"/>
    <col min="9" max="9" width="10" style="89" customWidth="1"/>
    <col min="10" max="13" width="7.42578125" style="89" customWidth="1"/>
    <col min="14" max="24" width="8" style="89" customWidth="1"/>
    <col min="25" max="25" width="7.42578125" style="89" customWidth="1"/>
    <col min="26" max="26" width="8" style="89" customWidth="1"/>
    <col min="27" max="27" width="8" customWidth="1"/>
  </cols>
  <sheetData>
    <row r="1" spans="1:25" ht="14.25" customHeight="1" x14ac:dyDescent="0.25">
      <c r="A1" s="217" t="s">
        <v>365</v>
      </c>
      <c r="C1" s="17"/>
      <c r="D1" s="229"/>
      <c r="F1" s="11"/>
    </row>
    <row r="2" spans="1:25" ht="14.25" customHeight="1" x14ac:dyDescent="0.25">
      <c r="C2" s="17"/>
      <c r="D2" s="229"/>
      <c r="F2" s="11"/>
      <c r="G2" s="235"/>
      <c r="I2" s="241" t="s">
        <v>366</v>
      </c>
      <c r="J2" s="242" t="s">
        <v>367</v>
      </c>
      <c r="K2" s="243" t="s">
        <v>368</v>
      </c>
      <c r="L2" s="244" t="s">
        <v>369</v>
      </c>
      <c r="M2" s="245" t="s">
        <v>370</v>
      </c>
    </row>
    <row r="3" spans="1:25" ht="47.25" x14ac:dyDescent="0.25">
      <c r="A3" s="218" t="s">
        <v>356</v>
      </c>
      <c r="B3" s="218" t="s">
        <v>328</v>
      </c>
      <c r="C3" s="55" t="s">
        <v>371</v>
      </c>
      <c r="D3" s="230" t="s">
        <v>372</v>
      </c>
      <c r="E3" s="54" t="s">
        <v>373</v>
      </c>
      <c r="F3" s="56" t="s">
        <v>374</v>
      </c>
      <c r="G3" s="236" t="s">
        <v>375</v>
      </c>
      <c r="H3" s="240"/>
      <c r="J3" s="217"/>
      <c r="L3" s="217"/>
      <c r="M3" s="217"/>
      <c r="Y3" s="218"/>
    </row>
    <row r="4" spans="1:25" ht="14.25" customHeight="1" x14ac:dyDescent="0.2">
      <c r="A4" s="219"/>
      <c r="B4" s="224"/>
      <c r="C4" s="57">
        <f t="shared" ref="C4:C58" si="0">B4/18</f>
        <v>0</v>
      </c>
      <c r="D4" s="231"/>
      <c r="E4" s="57">
        <f>IFERROR(C4/D4,0)</f>
        <v>0</v>
      </c>
      <c r="F4" s="59">
        <f>IFERROR(B4/D4,0)</f>
        <v>0</v>
      </c>
      <c r="G4" s="237"/>
      <c r="H4" s="227"/>
      <c r="J4" s="239"/>
      <c r="Y4" s="246"/>
    </row>
    <row r="5" spans="1:25" ht="14.25" customHeight="1" x14ac:dyDescent="0.2">
      <c r="A5" s="219"/>
      <c r="B5" s="224"/>
      <c r="C5" s="57">
        <f t="shared" si="0"/>
        <v>0</v>
      </c>
      <c r="D5" s="231"/>
      <c r="E5" s="57">
        <f t="shared" ref="E5:E58" si="1">IFERROR(C5/D5,0)</f>
        <v>0</v>
      </c>
      <c r="F5" s="59">
        <f t="shared" ref="F5:F58" si="2">IFERROR(B5/D5,0)</f>
        <v>0</v>
      </c>
      <c r="G5" s="238"/>
      <c r="H5" s="227"/>
      <c r="J5" s="239"/>
      <c r="Y5" s="246"/>
    </row>
    <row r="6" spans="1:25" ht="14.25" customHeight="1" x14ac:dyDescent="0.2">
      <c r="A6" s="219"/>
      <c r="B6" s="224"/>
      <c r="C6" s="57">
        <f t="shared" si="0"/>
        <v>0</v>
      </c>
      <c r="D6" s="231"/>
      <c r="E6" s="57">
        <f t="shared" si="1"/>
        <v>0</v>
      </c>
      <c r="F6" s="59">
        <f t="shared" si="2"/>
        <v>0</v>
      </c>
      <c r="G6" s="237"/>
      <c r="H6" s="227"/>
      <c r="J6" s="239"/>
      <c r="Y6" s="226"/>
    </row>
    <row r="7" spans="1:25" ht="14.25" customHeight="1" x14ac:dyDescent="0.2">
      <c r="A7" s="219"/>
      <c r="B7" s="224"/>
      <c r="C7" s="57">
        <f t="shared" si="0"/>
        <v>0</v>
      </c>
      <c r="D7" s="231"/>
      <c r="E7" s="57">
        <f t="shared" si="1"/>
        <v>0</v>
      </c>
      <c r="F7" s="59">
        <f t="shared" si="2"/>
        <v>0</v>
      </c>
      <c r="G7" s="238"/>
      <c r="H7" s="227"/>
      <c r="J7" s="239"/>
      <c r="K7" s="239"/>
      <c r="Y7" s="226"/>
    </row>
    <row r="8" spans="1:25" ht="14.25" customHeight="1" x14ac:dyDescent="0.2">
      <c r="A8" s="219"/>
      <c r="B8" s="224"/>
      <c r="C8" s="57">
        <f t="shared" si="0"/>
        <v>0</v>
      </c>
      <c r="D8" s="231"/>
      <c r="E8" s="57">
        <f t="shared" si="1"/>
        <v>0</v>
      </c>
      <c r="F8" s="59">
        <f t="shared" si="2"/>
        <v>0</v>
      </c>
      <c r="G8" s="227"/>
      <c r="H8" s="227"/>
      <c r="J8" s="239"/>
      <c r="K8" s="239"/>
      <c r="Y8" s="226"/>
    </row>
    <row r="9" spans="1:25" ht="14.25" customHeight="1" x14ac:dyDescent="0.2">
      <c r="A9" s="219"/>
      <c r="B9" s="224"/>
      <c r="C9" s="57">
        <f t="shared" si="0"/>
        <v>0</v>
      </c>
      <c r="D9" s="231"/>
      <c r="E9" s="57">
        <f t="shared" si="1"/>
        <v>0</v>
      </c>
      <c r="F9" s="59">
        <f t="shared" si="2"/>
        <v>0</v>
      </c>
      <c r="G9" s="227"/>
      <c r="H9" s="227"/>
      <c r="J9" s="239"/>
      <c r="K9" s="239"/>
      <c r="Y9" s="226"/>
    </row>
    <row r="10" spans="1:25" ht="14.25" customHeight="1" x14ac:dyDescent="0.2">
      <c r="A10" s="219"/>
      <c r="B10" s="219"/>
      <c r="C10" s="57">
        <f t="shared" si="0"/>
        <v>0</v>
      </c>
      <c r="D10" s="224"/>
      <c r="E10" s="57">
        <f t="shared" si="1"/>
        <v>0</v>
      </c>
      <c r="F10" s="59">
        <f t="shared" si="2"/>
        <v>0</v>
      </c>
      <c r="G10" s="227"/>
      <c r="H10" s="227"/>
      <c r="J10" s="239"/>
      <c r="K10" s="239"/>
      <c r="Y10" s="226"/>
    </row>
    <row r="11" spans="1:25" ht="14.25" customHeight="1" x14ac:dyDescent="0.2">
      <c r="A11" s="219"/>
      <c r="B11" s="224"/>
      <c r="C11" s="57">
        <f t="shared" si="0"/>
        <v>0</v>
      </c>
      <c r="D11" s="231"/>
      <c r="E11" s="57">
        <f t="shared" si="1"/>
        <v>0</v>
      </c>
      <c r="F11" s="59">
        <f t="shared" si="2"/>
        <v>0</v>
      </c>
      <c r="G11" s="227"/>
      <c r="H11" s="227"/>
      <c r="J11" s="239"/>
      <c r="K11" s="239"/>
      <c r="Y11" s="226"/>
    </row>
    <row r="12" spans="1:25" ht="14.25" customHeight="1" x14ac:dyDescent="0.2">
      <c r="A12" s="219"/>
      <c r="B12" s="224"/>
      <c r="C12" s="57">
        <f t="shared" si="0"/>
        <v>0</v>
      </c>
      <c r="D12" s="231"/>
      <c r="E12" s="57">
        <f t="shared" si="1"/>
        <v>0</v>
      </c>
      <c r="F12" s="59">
        <f t="shared" si="2"/>
        <v>0</v>
      </c>
      <c r="G12" s="238"/>
      <c r="H12" s="227"/>
      <c r="K12" s="239"/>
      <c r="Y12" s="226"/>
    </row>
    <row r="13" spans="1:25" ht="14.25" customHeight="1" x14ac:dyDescent="0.2">
      <c r="A13" s="219"/>
      <c r="B13" s="224"/>
      <c r="C13" s="57">
        <f t="shared" si="0"/>
        <v>0</v>
      </c>
      <c r="D13" s="231"/>
      <c r="E13" s="57">
        <f t="shared" si="1"/>
        <v>0</v>
      </c>
      <c r="F13" s="59">
        <f t="shared" si="2"/>
        <v>0</v>
      </c>
      <c r="G13" s="238"/>
      <c r="H13" s="227"/>
      <c r="J13" s="239"/>
      <c r="Y13" s="226"/>
    </row>
    <row r="14" spans="1:25" ht="14.25" customHeight="1" x14ac:dyDescent="0.2">
      <c r="A14" s="219"/>
      <c r="B14" s="224"/>
      <c r="C14" s="57">
        <f t="shared" si="0"/>
        <v>0</v>
      </c>
      <c r="D14" s="231"/>
      <c r="E14" s="57">
        <f t="shared" si="1"/>
        <v>0</v>
      </c>
      <c r="F14" s="59">
        <f t="shared" si="2"/>
        <v>0</v>
      </c>
      <c r="G14" s="227"/>
      <c r="H14" s="227"/>
      <c r="J14" s="239"/>
      <c r="K14" s="239"/>
      <c r="Y14" s="226"/>
    </row>
    <row r="15" spans="1:25" ht="14.25" customHeight="1" x14ac:dyDescent="0.2">
      <c r="A15" s="219"/>
      <c r="B15" s="224"/>
      <c r="C15" s="57">
        <f t="shared" si="0"/>
        <v>0</v>
      </c>
      <c r="D15" s="231"/>
      <c r="E15" s="57">
        <f t="shared" si="1"/>
        <v>0</v>
      </c>
      <c r="F15" s="59">
        <f t="shared" si="2"/>
        <v>0</v>
      </c>
      <c r="G15" s="227"/>
      <c r="H15" s="227"/>
      <c r="J15" s="239"/>
      <c r="K15" s="239"/>
      <c r="Y15" s="226"/>
    </row>
    <row r="16" spans="1:25" ht="14.25" customHeight="1" x14ac:dyDescent="0.2">
      <c r="A16" s="219"/>
      <c r="B16" s="224"/>
      <c r="C16" s="57">
        <f t="shared" si="0"/>
        <v>0</v>
      </c>
      <c r="D16" s="231"/>
      <c r="E16" s="57">
        <f t="shared" si="1"/>
        <v>0</v>
      </c>
      <c r="F16" s="59">
        <f t="shared" si="2"/>
        <v>0</v>
      </c>
      <c r="G16" s="227"/>
      <c r="H16" s="227"/>
      <c r="J16" s="239"/>
      <c r="K16" s="239"/>
      <c r="Y16" s="226"/>
    </row>
    <row r="17" spans="1:25" ht="14.25" customHeight="1" x14ac:dyDescent="0.2">
      <c r="A17" s="219"/>
      <c r="B17" s="224"/>
      <c r="C17" s="57">
        <f t="shared" si="0"/>
        <v>0</v>
      </c>
      <c r="D17" s="231"/>
      <c r="E17" s="57">
        <f t="shared" si="1"/>
        <v>0</v>
      </c>
      <c r="F17" s="59">
        <f t="shared" si="2"/>
        <v>0</v>
      </c>
      <c r="G17" s="238"/>
      <c r="H17" s="227"/>
      <c r="J17" s="239"/>
      <c r="Y17" s="226"/>
    </row>
    <row r="18" spans="1:25" ht="14.25" customHeight="1" x14ac:dyDescent="0.2">
      <c r="A18" s="219"/>
      <c r="B18" s="224"/>
      <c r="C18" s="57">
        <f t="shared" si="0"/>
        <v>0</v>
      </c>
      <c r="D18" s="231"/>
      <c r="E18" s="57">
        <f t="shared" si="1"/>
        <v>0</v>
      </c>
      <c r="F18" s="59">
        <f t="shared" si="2"/>
        <v>0</v>
      </c>
      <c r="G18" s="238"/>
      <c r="H18" s="227"/>
      <c r="J18" s="239"/>
      <c r="Y18" s="226"/>
    </row>
    <row r="19" spans="1:25" ht="14.25" customHeight="1" x14ac:dyDescent="0.2">
      <c r="A19" s="219"/>
      <c r="B19" s="224"/>
      <c r="C19" s="57">
        <f t="shared" si="0"/>
        <v>0</v>
      </c>
      <c r="D19" s="231"/>
      <c r="E19" s="57">
        <f t="shared" si="1"/>
        <v>0</v>
      </c>
      <c r="F19" s="59">
        <f t="shared" si="2"/>
        <v>0</v>
      </c>
      <c r="G19" s="238"/>
      <c r="H19" s="227"/>
      <c r="J19" s="239"/>
      <c r="Y19" s="226"/>
    </row>
    <row r="20" spans="1:25" ht="14.25" customHeight="1" x14ac:dyDescent="0.2">
      <c r="A20" s="219"/>
      <c r="B20" s="224"/>
      <c r="C20" s="57">
        <f t="shared" si="0"/>
        <v>0</v>
      </c>
      <c r="D20" s="231"/>
      <c r="E20" s="57">
        <f t="shared" si="1"/>
        <v>0</v>
      </c>
      <c r="F20" s="59">
        <f t="shared" si="2"/>
        <v>0</v>
      </c>
      <c r="G20" s="238"/>
      <c r="H20" s="227"/>
      <c r="J20" s="239"/>
      <c r="Y20" s="226"/>
    </row>
    <row r="21" spans="1:25" ht="14.25" customHeight="1" x14ac:dyDescent="0.2">
      <c r="A21" s="219"/>
      <c r="B21" s="224"/>
      <c r="C21" s="57">
        <f t="shared" si="0"/>
        <v>0</v>
      </c>
      <c r="D21" s="231"/>
      <c r="E21" s="57">
        <f t="shared" si="1"/>
        <v>0</v>
      </c>
      <c r="F21" s="59">
        <f t="shared" si="2"/>
        <v>0</v>
      </c>
      <c r="G21" s="238"/>
      <c r="H21" s="227"/>
      <c r="J21" s="239"/>
      <c r="Y21" s="226"/>
    </row>
    <row r="22" spans="1:25" ht="14.25" customHeight="1" x14ac:dyDescent="0.2">
      <c r="A22" s="219"/>
      <c r="B22" s="224"/>
      <c r="C22" s="57">
        <f t="shared" si="0"/>
        <v>0</v>
      </c>
      <c r="D22" s="231"/>
      <c r="E22" s="57">
        <f t="shared" si="1"/>
        <v>0</v>
      </c>
      <c r="F22" s="59">
        <f t="shared" si="2"/>
        <v>0</v>
      </c>
      <c r="G22" s="237"/>
      <c r="H22" s="224"/>
      <c r="K22" s="239"/>
      <c r="Y22" s="226"/>
    </row>
    <row r="23" spans="1:25" ht="14.25" customHeight="1" x14ac:dyDescent="0.2">
      <c r="A23" s="219"/>
      <c r="B23" s="224"/>
      <c r="C23" s="57">
        <f t="shared" si="0"/>
        <v>0</v>
      </c>
      <c r="D23" s="231"/>
      <c r="E23" s="57">
        <f t="shared" si="1"/>
        <v>0</v>
      </c>
      <c r="F23" s="59">
        <f t="shared" si="2"/>
        <v>0</v>
      </c>
      <c r="G23" s="227"/>
      <c r="H23" s="227"/>
      <c r="J23" s="239"/>
      <c r="K23" s="239"/>
      <c r="Y23" s="226"/>
    </row>
    <row r="24" spans="1:25" ht="14.25" customHeight="1" x14ac:dyDescent="0.2">
      <c r="A24" s="219"/>
      <c r="B24" s="224"/>
      <c r="C24" s="57">
        <f t="shared" si="0"/>
        <v>0</v>
      </c>
      <c r="D24" s="231"/>
      <c r="E24" s="57">
        <f t="shared" si="1"/>
        <v>0</v>
      </c>
      <c r="F24" s="59">
        <f t="shared" si="2"/>
        <v>0</v>
      </c>
      <c r="G24" s="227"/>
      <c r="H24" s="227"/>
      <c r="J24" s="239"/>
      <c r="K24" s="239"/>
      <c r="Y24" s="226"/>
    </row>
    <row r="25" spans="1:25" ht="14.25" customHeight="1" x14ac:dyDescent="0.2">
      <c r="A25" s="219"/>
      <c r="B25" s="224"/>
      <c r="C25" s="57">
        <f t="shared" si="0"/>
        <v>0</v>
      </c>
      <c r="D25" s="231"/>
      <c r="E25" s="57">
        <f t="shared" si="1"/>
        <v>0</v>
      </c>
      <c r="F25" s="59">
        <f t="shared" si="2"/>
        <v>0</v>
      </c>
      <c r="G25" s="227"/>
      <c r="H25" s="227"/>
      <c r="J25" s="239"/>
      <c r="K25" s="239"/>
      <c r="Y25" s="226"/>
    </row>
    <row r="26" spans="1:25" ht="14.25" customHeight="1" x14ac:dyDescent="0.2">
      <c r="A26" s="221"/>
      <c r="B26" s="226"/>
      <c r="C26" s="57">
        <f t="shared" si="0"/>
        <v>0</v>
      </c>
      <c r="D26" s="233"/>
      <c r="E26" s="57">
        <f t="shared" si="1"/>
        <v>0</v>
      </c>
      <c r="F26" s="59">
        <f t="shared" si="2"/>
        <v>0</v>
      </c>
      <c r="G26" s="227"/>
      <c r="H26" s="227"/>
      <c r="J26" s="239"/>
      <c r="K26" s="239"/>
      <c r="Y26" s="226"/>
    </row>
    <row r="27" spans="1:25" ht="14.25" customHeight="1" x14ac:dyDescent="0.2">
      <c r="A27" s="219"/>
      <c r="B27" s="224"/>
      <c r="C27" s="57">
        <f t="shared" si="0"/>
        <v>0</v>
      </c>
      <c r="D27" s="231"/>
      <c r="E27" s="57">
        <f t="shared" si="1"/>
        <v>0</v>
      </c>
      <c r="F27" s="59">
        <f t="shared" si="2"/>
        <v>0</v>
      </c>
      <c r="G27" s="227"/>
      <c r="H27" s="227"/>
      <c r="J27" s="239"/>
      <c r="K27" s="239"/>
      <c r="Y27" s="226"/>
    </row>
    <row r="28" spans="1:25" ht="14.25" customHeight="1" x14ac:dyDescent="0.2">
      <c r="A28" s="220"/>
      <c r="B28" s="225"/>
      <c r="C28" s="57">
        <f t="shared" si="0"/>
        <v>0</v>
      </c>
      <c r="D28" s="232"/>
      <c r="E28" s="57">
        <f t="shared" si="1"/>
        <v>0</v>
      </c>
      <c r="F28" s="59">
        <f t="shared" si="2"/>
        <v>0</v>
      </c>
      <c r="G28" s="227"/>
      <c r="H28" s="227"/>
      <c r="J28" s="239"/>
      <c r="K28" s="239"/>
      <c r="Y28" s="226"/>
    </row>
    <row r="29" spans="1:25" ht="14.25" customHeight="1" x14ac:dyDescent="0.2">
      <c r="A29" s="219"/>
      <c r="B29" s="224"/>
      <c r="C29" s="57">
        <f t="shared" si="0"/>
        <v>0</v>
      </c>
      <c r="D29" s="231"/>
      <c r="E29" s="57">
        <f t="shared" si="1"/>
        <v>0</v>
      </c>
      <c r="F29" s="59">
        <f t="shared" si="2"/>
        <v>0</v>
      </c>
      <c r="G29" s="227"/>
      <c r="H29" s="227"/>
      <c r="J29" s="239"/>
      <c r="K29" s="239"/>
      <c r="Y29" s="226"/>
    </row>
    <row r="30" spans="1:25" ht="14.25" customHeight="1" x14ac:dyDescent="0.2">
      <c r="A30" s="219"/>
      <c r="B30" s="224"/>
      <c r="C30" s="57">
        <f t="shared" si="0"/>
        <v>0</v>
      </c>
      <c r="D30" s="231"/>
      <c r="E30" s="57">
        <f t="shared" si="1"/>
        <v>0</v>
      </c>
      <c r="F30" s="59">
        <f t="shared" si="2"/>
        <v>0</v>
      </c>
      <c r="G30" s="227"/>
      <c r="H30" s="227"/>
      <c r="J30" s="239"/>
      <c r="K30" s="239"/>
      <c r="Y30" s="226"/>
    </row>
    <row r="31" spans="1:25" ht="14.25" customHeight="1" x14ac:dyDescent="0.2">
      <c r="A31" s="219"/>
      <c r="B31" s="224"/>
      <c r="C31" s="57">
        <f t="shared" si="0"/>
        <v>0</v>
      </c>
      <c r="D31" s="231"/>
      <c r="E31" s="57">
        <f t="shared" si="1"/>
        <v>0</v>
      </c>
      <c r="F31" s="59">
        <f t="shared" si="2"/>
        <v>0</v>
      </c>
      <c r="G31" s="238"/>
      <c r="H31" s="227"/>
      <c r="K31" s="239"/>
      <c r="Y31" s="226"/>
    </row>
    <row r="32" spans="1:25" ht="14.25" customHeight="1" x14ac:dyDescent="0.2">
      <c r="A32" s="219"/>
      <c r="B32" s="224"/>
      <c r="C32" s="57">
        <f t="shared" si="0"/>
        <v>0</v>
      </c>
      <c r="D32" s="231"/>
      <c r="E32" s="57">
        <f t="shared" si="1"/>
        <v>0</v>
      </c>
      <c r="F32" s="59">
        <f t="shared" si="2"/>
        <v>0</v>
      </c>
      <c r="G32" s="238"/>
      <c r="H32" s="227"/>
      <c r="K32" s="239"/>
      <c r="Y32" s="226"/>
    </row>
    <row r="33" spans="1:25" ht="14.25" customHeight="1" x14ac:dyDescent="0.2">
      <c r="A33" s="219"/>
      <c r="B33" s="224"/>
      <c r="C33" s="57">
        <f t="shared" si="0"/>
        <v>0</v>
      </c>
      <c r="D33" s="231"/>
      <c r="E33" s="57">
        <f t="shared" si="1"/>
        <v>0</v>
      </c>
      <c r="F33" s="59">
        <f t="shared" si="2"/>
        <v>0</v>
      </c>
      <c r="G33" s="227"/>
      <c r="H33" s="227"/>
      <c r="J33" s="239"/>
      <c r="K33" s="239"/>
      <c r="Y33" s="226"/>
    </row>
    <row r="34" spans="1:25" ht="14.25" customHeight="1" x14ac:dyDescent="0.2">
      <c r="A34" s="219"/>
      <c r="B34" s="224"/>
      <c r="C34" s="57">
        <f t="shared" si="0"/>
        <v>0</v>
      </c>
      <c r="D34" s="231"/>
      <c r="E34" s="57">
        <f t="shared" si="1"/>
        <v>0</v>
      </c>
      <c r="F34" s="59">
        <f t="shared" si="2"/>
        <v>0</v>
      </c>
      <c r="G34" s="227"/>
      <c r="H34" s="227"/>
      <c r="J34" s="239"/>
      <c r="K34" s="239"/>
      <c r="Y34" s="226"/>
    </row>
    <row r="35" spans="1:25" ht="14.25" customHeight="1" x14ac:dyDescent="0.2">
      <c r="A35" s="219"/>
      <c r="B35" s="224"/>
      <c r="C35" s="57">
        <f t="shared" si="0"/>
        <v>0</v>
      </c>
      <c r="D35" s="231"/>
      <c r="E35" s="57">
        <f t="shared" si="1"/>
        <v>0</v>
      </c>
      <c r="F35" s="59">
        <f t="shared" si="2"/>
        <v>0</v>
      </c>
      <c r="G35" s="227"/>
      <c r="H35" s="227"/>
      <c r="J35" s="239"/>
      <c r="K35" s="239"/>
      <c r="Y35" s="226"/>
    </row>
    <row r="36" spans="1:25" ht="14.25" customHeight="1" x14ac:dyDescent="0.2">
      <c r="A36" s="219"/>
      <c r="B36" s="224"/>
      <c r="C36" s="57">
        <f t="shared" si="0"/>
        <v>0</v>
      </c>
      <c r="D36" s="231"/>
      <c r="E36" s="57">
        <f t="shared" si="1"/>
        <v>0</v>
      </c>
      <c r="F36" s="59">
        <f t="shared" si="2"/>
        <v>0</v>
      </c>
      <c r="G36" s="227"/>
      <c r="H36" s="227"/>
      <c r="J36" s="239"/>
      <c r="K36" s="239"/>
      <c r="Y36" s="226"/>
    </row>
    <row r="37" spans="1:25" ht="14.25" customHeight="1" x14ac:dyDescent="0.2">
      <c r="A37" s="219"/>
      <c r="B37" s="224"/>
      <c r="C37" s="57">
        <f t="shared" si="0"/>
        <v>0</v>
      </c>
      <c r="D37" s="231"/>
      <c r="E37" s="57">
        <f t="shared" si="1"/>
        <v>0</v>
      </c>
      <c r="F37" s="59">
        <f t="shared" si="2"/>
        <v>0</v>
      </c>
      <c r="G37" s="227"/>
      <c r="H37" s="227"/>
      <c r="J37" s="239"/>
      <c r="K37" s="239"/>
      <c r="Y37" s="226"/>
    </row>
    <row r="38" spans="1:25" ht="14.25" customHeight="1" x14ac:dyDescent="0.2">
      <c r="A38" s="219"/>
      <c r="B38" s="224"/>
      <c r="C38" s="57">
        <f t="shared" si="0"/>
        <v>0</v>
      </c>
      <c r="D38" s="231"/>
      <c r="E38" s="57">
        <f t="shared" si="1"/>
        <v>0</v>
      </c>
      <c r="F38" s="59">
        <f t="shared" si="2"/>
        <v>0</v>
      </c>
      <c r="G38" s="238"/>
      <c r="H38" s="227"/>
      <c r="J38" s="239"/>
      <c r="Y38" s="226"/>
    </row>
    <row r="39" spans="1:25" ht="14.25" customHeight="1" x14ac:dyDescent="0.2">
      <c r="A39" s="219"/>
      <c r="B39" s="224"/>
      <c r="C39" s="57">
        <f t="shared" si="0"/>
        <v>0</v>
      </c>
      <c r="D39" s="231"/>
      <c r="E39" s="57">
        <f t="shared" si="1"/>
        <v>0</v>
      </c>
      <c r="F39" s="59">
        <f t="shared" si="2"/>
        <v>0</v>
      </c>
      <c r="G39" s="238"/>
      <c r="H39" s="227"/>
      <c r="J39" s="239"/>
      <c r="Y39" s="226"/>
    </row>
    <row r="40" spans="1:25" ht="14.25" customHeight="1" x14ac:dyDescent="0.2">
      <c r="A40" s="219"/>
      <c r="B40" s="224"/>
      <c r="C40" s="57">
        <f t="shared" si="0"/>
        <v>0</v>
      </c>
      <c r="D40" s="231"/>
      <c r="E40" s="57">
        <f t="shared" si="1"/>
        <v>0</v>
      </c>
      <c r="F40" s="59">
        <f t="shared" si="2"/>
        <v>0</v>
      </c>
      <c r="G40" s="237"/>
      <c r="H40" s="227"/>
      <c r="J40" s="239"/>
      <c r="Y40" s="226"/>
    </row>
    <row r="41" spans="1:25" ht="14.25" customHeight="1" x14ac:dyDescent="0.2">
      <c r="A41" s="219"/>
      <c r="B41" s="224"/>
      <c r="C41" s="57">
        <f t="shared" si="0"/>
        <v>0</v>
      </c>
      <c r="D41" s="231"/>
      <c r="E41" s="57">
        <f t="shared" si="1"/>
        <v>0</v>
      </c>
      <c r="F41" s="59">
        <f t="shared" si="2"/>
        <v>0</v>
      </c>
      <c r="G41" s="238"/>
      <c r="H41" s="227"/>
      <c r="J41" s="239"/>
      <c r="Y41" s="226"/>
    </row>
    <row r="42" spans="1:25" ht="14.25" customHeight="1" x14ac:dyDescent="0.2">
      <c r="A42" s="220"/>
      <c r="B42" s="225"/>
      <c r="C42" s="57">
        <f t="shared" si="0"/>
        <v>0</v>
      </c>
      <c r="D42" s="232"/>
      <c r="E42" s="57">
        <f t="shared" si="1"/>
        <v>0</v>
      </c>
      <c r="F42" s="59">
        <f t="shared" si="2"/>
        <v>0</v>
      </c>
      <c r="G42" s="227"/>
      <c r="H42" s="227"/>
      <c r="J42" s="239"/>
      <c r="K42" s="239"/>
      <c r="Y42" s="226"/>
    </row>
    <row r="43" spans="1:25" ht="14.25" customHeight="1" x14ac:dyDescent="0.2">
      <c r="A43" s="219"/>
      <c r="B43" s="224"/>
      <c r="C43" s="57">
        <f t="shared" si="0"/>
        <v>0</v>
      </c>
      <c r="D43" s="231"/>
      <c r="E43" s="57">
        <f t="shared" si="1"/>
        <v>0</v>
      </c>
      <c r="F43" s="59">
        <f t="shared" si="2"/>
        <v>0</v>
      </c>
      <c r="G43" s="227"/>
      <c r="H43" s="227"/>
      <c r="J43" s="239"/>
      <c r="K43" s="239"/>
      <c r="Y43" s="226"/>
    </row>
    <row r="44" spans="1:25" ht="14.25" customHeight="1" x14ac:dyDescent="0.2">
      <c r="A44" s="222"/>
      <c r="B44" s="227"/>
      <c r="C44" s="57">
        <f t="shared" si="0"/>
        <v>0</v>
      </c>
      <c r="D44" s="231"/>
      <c r="E44" s="57">
        <f t="shared" si="1"/>
        <v>0</v>
      </c>
      <c r="F44" s="59">
        <f t="shared" si="2"/>
        <v>0</v>
      </c>
      <c r="G44" s="227"/>
      <c r="H44" s="227"/>
      <c r="J44" s="239"/>
      <c r="K44" s="239"/>
      <c r="Y44" s="247"/>
    </row>
    <row r="45" spans="1:25" ht="14.25" customHeight="1" x14ac:dyDescent="0.2">
      <c r="A45" s="222"/>
      <c r="B45" s="227"/>
      <c r="C45" s="57">
        <f t="shared" si="0"/>
        <v>0</v>
      </c>
      <c r="D45" s="231"/>
      <c r="E45" s="57">
        <f t="shared" si="1"/>
        <v>0</v>
      </c>
      <c r="F45" s="59">
        <f t="shared" si="2"/>
        <v>0</v>
      </c>
      <c r="G45" s="227"/>
      <c r="H45" s="227"/>
      <c r="I45" s="227"/>
      <c r="J45" s="239"/>
      <c r="K45" s="239"/>
      <c r="Y45" s="226"/>
    </row>
    <row r="46" spans="1:25" ht="14.25" customHeight="1" x14ac:dyDescent="0.2">
      <c r="A46" s="222"/>
      <c r="B46" s="227"/>
      <c r="C46" s="57">
        <f t="shared" si="0"/>
        <v>0</v>
      </c>
      <c r="D46" s="227"/>
      <c r="E46" s="57">
        <f t="shared" si="1"/>
        <v>0</v>
      </c>
      <c r="F46" s="59">
        <f t="shared" si="2"/>
        <v>0</v>
      </c>
      <c r="G46" s="227"/>
      <c r="H46" s="227"/>
      <c r="I46" s="227"/>
      <c r="J46" s="239"/>
      <c r="K46" s="239"/>
      <c r="Y46" s="226"/>
    </row>
    <row r="47" spans="1:25" ht="14.25" customHeight="1" x14ac:dyDescent="0.2">
      <c r="A47" s="222"/>
      <c r="B47" s="227"/>
      <c r="C47" s="57">
        <f t="shared" si="0"/>
        <v>0</v>
      </c>
      <c r="D47" s="231"/>
      <c r="E47" s="57">
        <f t="shared" si="1"/>
        <v>0</v>
      </c>
      <c r="F47" s="59">
        <f t="shared" si="2"/>
        <v>0</v>
      </c>
      <c r="G47" s="227"/>
      <c r="H47" s="227"/>
      <c r="I47" s="227"/>
      <c r="J47" s="239"/>
      <c r="K47" s="239"/>
      <c r="Y47" s="226"/>
    </row>
    <row r="48" spans="1:25" ht="14.25" customHeight="1" x14ac:dyDescent="0.2">
      <c r="A48" s="222"/>
      <c r="B48" s="227"/>
      <c r="C48" s="57">
        <f t="shared" si="0"/>
        <v>0</v>
      </c>
      <c r="D48" s="231"/>
      <c r="E48" s="57">
        <f t="shared" si="1"/>
        <v>0</v>
      </c>
      <c r="F48" s="59">
        <f t="shared" si="2"/>
        <v>0</v>
      </c>
      <c r="G48" s="227"/>
      <c r="H48" s="227"/>
      <c r="I48" s="227"/>
      <c r="J48" s="239"/>
      <c r="K48" s="239"/>
      <c r="Y48" s="226"/>
    </row>
    <row r="49" spans="1:25" ht="14.25" customHeight="1" x14ac:dyDescent="0.2">
      <c r="A49" s="222"/>
      <c r="B49" s="227"/>
      <c r="C49" s="57">
        <f t="shared" si="0"/>
        <v>0</v>
      </c>
      <c r="D49" s="231"/>
      <c r="E49" s="57">
        <f t="shared" si="1"/>
        <v>0</v>
      </c>
      <c r="F49" s="59">
        <f t="shared" si="2"/>
        <v>0</v>
      </c>
      <c r="G49" s="227"/>
      <c r="H49" s="227"/>
      <c r="I49" s="227"/>
      <c r="J49" s="239"/>
      <c r="K49" s="239"/>
      <c r="Y49" s="247"/>
    </row>
    <row r="50" spans="1:25" ht="14.25" customHeight="1" x14ac:dyDescent="0.2">
      <c r="A50" s="222"/>
      <c r="B50" s="227"/>
      <c r="C50" s="57">
        <f t="shared" si="0"/>
        <v>0</v>
      </c>
      <c r="D50" s="231"/>
      <c r="E50" s="57">
        <f t="shared" si="1"/>
        <v>0</v>
      </c>
      <c r="F50" s="59">
        <f t="shared" si="2"/>
        <v>0</v>
      </c>
      <c r="G50" s="227"/>
      <c r="H50" s="227"/>
      <c r="I50" s="227"/>
      <c r="J50" s="239"/>
      <c r="K50" s="239"/>
      <c r="Y50" s="247"/>
    </row>
    <row r="51" spans="1:25" ht="14.25" customHeight="1" x14ac:dyDescent="0.2">
      <c r="A51" s="222"/>
      <c r="B51" s="227"/>
      <c r="C51" s="57">
        <f t="shared" si="0"/>
        <v>0</v>
      </c>
      <c r="D51" s="231"/>
      <c r="E51" s="57">
        <f t="shared" si="1"/>
        <v>0</v>
      </c>
      <c r="F51" s="59">
        <f t="shared" si="2"/>
        <v>0</v>
      </c>
      <c r="G51" s="227"/>
      <c r="H51" s="227"/>
      <c r="I51" s="227"/>
      <c r="J51" s="239"/>
      <c r="K51" s="239"/>
      <c r="Y51" s="247"/>
    </row>
    <row r="52" spans="1:25" ht="14.25" customHeight="1" x14ac:dyDescent="0.2">
      <c r="A52" s="222"/>
      <c r="B52" s="227"/>
      <c r="C52" s="57">
        <f t="shared" si="0"/>
        <v>0</v>
      </c>
      <c r="D52" s="231"/>
      <c r="E52" s="57">
        <f t="shared" si="1"/>
        <v>0</v>
      </c>
      <c r="F52" s="59">
        <f t="shared" si="2"/>
        <v>0</v>
      </c>
      <c r="G52" s="227"/>
      <c r="H52" s="227"/>
      <c r="I52" s="227"/>
      <c r="J52" s="239"/>
      <c r="K52" s="239"/>
      <c r="Y52" s="247"/>
    </row>
    <row r="53" spans="1:25" ht="14.25" customHeight="1" x14ac:dyDescent="0.2">
      <c r="A53" s="222"/>
      <c r="B53" s="227"/>
      <c r="C53" s="57">
        <f t="shared" si="0"/>
        <v>0</v>
      </c>
      <c r="D53" s="231"/>
      <c r="E53" s="57">
        <f t="shared" si="1"/>
        <v>0</v>
      </c>
      <c r="F53" s="59">
        <f t="shared" si="2"/>
        <v>0</v>
      </c>
      <c r="G53" s="227"/>
      <c r="H53" s="227"/>
      <c r="I53" s="227"/>
      <c r="J53" s="239"/>
      <c r="K53" s="239"/>
      <c r="Y53" s="247"/>
    </row>
    <row r="54" spans="1:25" ht="14.25" customHeight="1" x14ac:dyDescent="0.2">
      <c r="A54" s="222"/>
      <c r="B54" s="227"/>
      <c r="C54" s="57">
        <f t="shared" si="0"/>
        <v>0</v>
      </c>
      <c r="D54" s="231"/>
      <c r="E54" s="57">
        <f t="shared" si="1"/>
        <v>0</v>
      </c>
      <c r="F54" s="59">
        <f t="shared" si="2"/>
        <v>0</v>
      </c>
      <c r="G54" s="227"/>
      <c r="H54" s="227"/>
      <c r="I54" s="227"/>
      <c r="J54" s="239"/>
      <c r="K54" s="239"/>
      <c r="Y54" s="247"/>
    </row>
    <row r="55" spans="1:25" ht="14.25" customHeight="1" x14ac:dyDescent="0.2">
      <c r="A55" s="222"/>
      <c r="B55" s="227"/>
      <c r="C55" s="57">
        <f t="shared" si="0"/>
        <v>0</v>
      </c>
      <c r="D55" s="231"/>
      <c r="E55" s="57">
        <f t="shared" si="1"/>
        <v>0</v>
      </c>
      <c r="F55" s="59">
        <f t="shared" si="2"/>
        <v>0</v>
      </c>
      <c r="G55" s="238"/>
      <c r="H55" s="227"/>
      <c r="I55" s="227"/>
      <c r="J55" s="239"/>
      <c r="K55" s="239"/>
      <c r="Y55" s="247"/>
    </row>
    <row r="56" spans="1:25" ht="14.25" customHeight="1" x14ac:dyDescent="0.2">
      <c r="A56" s="222"/>
      <c r="B56" s="227"/>
      <c r="C56" s="57">
        <f t="shared" si="0"/>
        <v>0</v>
      </c>
      <c r="D56" s="231"/>
      <c r="E56" s="57">
        <f t="shared" si="1"/>
        <v>0</v>
      </c>
      <c r="F56" s="59">
        <f t="shared" si="2"/>
        <v>0</v>
      </c>
      <c r="G56" s="238"/>
      <c r="H56" s="227"/>
      <c r="I56" s="227"/>
      <c r="J56" s="239"/>
      <c r="K56" s="239"/>
      <c r="Y56" s="247"/>
    </row>
    <row r="57" spans="1:25" ht="14.25" customHeight="1" x14ac:dyDescent="0.2">
      <c r="A57" s="222"/>
      <c r="B57" s="227"/>
      <c r="C57" s="57">
        <f t="shared" si="0"/>
        <v>0</v>
      </c>
      <c r="D57" s="231"/>
      <c r="E57" s="57">
        <f t="shared" si="1"/>
        <v>0</v>
      </c>
      <c r="F57" s="59">
        <f t="shared" si="2"/>
        <v>0</v>
      </c>
      <c r="G57" s="237"/>
      <c r="Y57" s="247"/>
    </row>
    <row r="58" spans="1:25" ht="14.25" customHeight="1" x14ac:dyDescent="0.2">
      <c r="A58" s="222"/>
      <c r="B58" s="227"/>
      <c r="C58" s="57">
        <f t="shared" si="0"/>
        <v>0</v>
      </c>
      <c r="D58" s="231"/>
      <c r="E58" s="57">
        <f t="shared" si="1"/>
        <v>0</v>
      </c>
      <c r="F58" s="59">
        <f t="shared" si="2"/>
        <v>0</v>
      </c>
      <c r="G58" s="239"/>
      <c r="Y58" s="247"/>
    </row>
    <row r="59" spans="1:25" ht="14.25" customHeight="1" x14ac:dyDescent="0.2">
      <c r="A59" s="222"/>
      <c r="B59" s="227"/>
      <c r="C59" s="61"/>
      <c r="D59" s="231"/>
      <c r="E59" s="58"/>
      <c r="F59" s="60"/>
      <c r="G59" s="239"/>
      <c r="Y59" s="227"/>
    </row>
    <row r="60" spans="1:25" ht="14.25" customHeight="1" x14ac:dyDescent="0.25">
      <c r="A60" s="223" t="s">
        <v>376</v>
      </c>
      <c r="B60" s="228" t="s">
        <v>328</v>
      </c>
      <c r="C60" s="63"/>
      <c r="D60" s="234" t="s">
        <v>377</v>
      </c>
      <c r="E60" s="62" t="s">
        <v>373</v>
      </c>
      <c r="F60" s="64" t="s">
        <v>374</v>
      </c>
      <c r="G60" s="223" t="s">
        <v>378</v>
      </c>
      <c r="Y60" s="248" t="s">
        <v>374</v>
      </c>
    </row>
    <row r="61" spans="1:25" ht="14.25" customHeight="1" x14ac:dyDescent="0.2">
      <c r="A61" s="208"/>
      <c r="B61" s="250">
        <f>IFERROR(AVERAGE(B4:B58),0)</f>
        <v>0</v>
      </c>
      <c r="C61" s="251"/>
      <c r="D61" s="252">
        <f>IFERROR(AVERAGE(D4:D58),0)</f>
        <v>0</v>
      </c>
      <c r="E61" s="253">
        <f>IFERROR(AVERAGE(E4:E58),0)</f>
        <v>0</v>
      </c>
      <c r="F61" s="254">
        <f>IFERROR(AVERAGE(F4:F58),0)</f>
        <v>0</v>
      </c>
      <c r="G61" s="255">
        <v>5.8</v>
      </c>
      <c r="Y61" s="249" t="e">
        <f>AVERAGE(Y4:Y58)</f>
        <v>#DIV/0!</v>
      </c>
    </row>
    <row r="62" spans="1:25" ht="14.25" customHeight="1" x14ac:dyDescent="0.2">
      <c r="C62" s="17"/>
      <c r="F62" s="11"/>
    </row>
    <row r="63" spans="1:25" ht="14.25" customHeight="1" x14ac:dyDescent="0.2">
      <c r="C63" s="17"/>
      <c r="F63" s="11"/>
    </row>
    <row r="64" spans="1:25" ht="14.25" customHeight="1" x14ac:dyDescent="0.2">
      <c r="C64" s="17"/>
      <c r="F64" s="11"/>
    </row>
    <row r="65" spans="3:6" ht="14.25" customHeight="1" x14ac:dyDescent="0.2">
      <c r="C65" s="17"/>
      <c r="F65" s="11"/>
    </row>
    <row r="66" spans="3:6" ht="14.25" customHeight="1" x14ac:dyDescent="0.2">
      <c r="C66" s="17"/>
      <c r="F66" s="11"/>
    </row>
    <row r="67" spans="3:6" ht="14.25" customHeight="1" x14ac:dyDescent="0.2">
      <c r="C67" s="17"/>
      <c r="F67" s="11"/>
    </row>
    <row r="68" spans="3:6" ht="14.25" customHeight="1" x14ac:dyDescent="0.2">
      <c r="C68" s="17"/>
      <c r="F68" s="11"/>
    </row>
    <row r="69" spans="3:6" ht="14.25" customHeight="1" x14ac:dyDescent="0.2">
      <c r="C69" s="17"/>
      <c r="F69" s="11"/>
    </row>
    <row r="70" spans="3:6" ht="14.25" customHeight="1" x14ac:dyDescent="0.2">
      <c r="C70" s="17"/>
      <c r="F70" s="11"/>
    </row>
    <row r="71" spans="3:6" ht="14.25" customHeight="1" x14ac:dyDescent="0.2">
      <c r="C71" s="17"/>
      <c r="F71" s="11"/>
    </row>
    <row r="72" spans="3:6" ht="14.25" customHeight="1" x14ac:dyDescent="0.2">
      <c r="C72" s="17"/>
      <c r="F72" s="11"/>
    </row>
    <row r="73" spans="3:6" ht="14.25" customHeight="1" x14ac:dyDescent="0.2">
      <c r="C73" s="17"/>
      <c r="F73" s="11"/>
    </row>
    <row r="74" spans="3:6" ht="14.25" customHeight="1" x14ac:dyDescent="0.2">
      <c r="C74" s="17"/>
      <c r="F74" s="11"/>
    </row>
    <row r="75" spans="3:6" ht="14.25" customHeight="1" x14ac:dyDescent="0.2">
      <c r="C75" s="17"/>
      <c r="F75" s="11"/>
    </row>
    <row r="76" spans="3:6" ht="14.25" customHeight="1" x14ac:dyDescent="0.2">
      <c r="C76" s="17"/>
      <c r="F76" s="11"/>
    </row>
    <row r="77" spans="3:6" ht="14.25" customHeight="1" x14ac:dyDescent="0.2">
      <c r="C77" s="17"/>
      <c r="F77" s="11"/>
    </row>
    <row r="78" spans="3:6" ht="14.25" customHeight="1" x14ac:dyDescent="0.2">
      <c r="C78" s="17"/>
      <c r="F78" s="11"/>
    </row>
    <row r="79" spans="3:6" ht="14.25" customHeight="1" x14ac:dyDescent="0.2">
      <c r="C79" s="17"/>
      <c r="F79" s="11"/>
    </row>
    <row r="80" spans="3:6" ht="14.25" customHeight="1" x14ac:dyDescent="0.2">
      <c r="C80" s="17"/>
      <c r="F80" s="11"/>
    </row>
    <row r="81" spans="3:6" ht="14.25" customHeight="1" x14ac:dyDescent="0.2">
      <c r="C81" s="17"/>
      <c r="F81" s="11"/>
    </row>
    <row r="82" spans="3:6" ht="14.25" customHeight="1" x14ac:dyDescent="0.2">
      <c r="C82" s="17"/>
      <c r="F82" s="11"/>
    </row>
    <row r="83" spans="3:6" ht="14.25" customHeight="1" x14ac:dyDescent="0.2">
      <c r="C83" s="17"/>
      <c r="F83" s="11"/>
    </row>
    <row r="84" spans="3:6" ht="14.25" customHeight="1" x14ac:dyDescent="0.2">
      <c r="C84" s="17"/>
      <c r="F84" s="11"/>
    </row>
    <row r="85" spans="3:6" ht="14.25" customHeight="1" x14ac:dyDescent="0.2">
      <c r="C85" s="17"/>
      <c r="F85" s="11"/>
    </row>
    <row r="86" spans="3:6" ht="14.25" customHeight="1" x14ac:dyDescent="0.2">
      <c r="C86" s="17"/>
      <c r="F86" s="11"/>
    </row>
    <row r="87" spans="3:6" ht="14.25" customHeight="1" x14ac:dyDescent="0.2">
      <c r="C87" s="17"/>
      <c r="F87" s="11"/>
    </row>
    <row r="88" spans="3:6" ht="14.25" customHeight="1" x14ac:dyDescent="0.2">
      <c r="C88" s="17"/>
      <c r="F88" s="11"/>
    </row>
    <row r="89" spans="3:6" ht="14.25" customHeight="1" x14ac:dyDescent="0.2">
      <c r="C89" s="17"/>
      <c r="F89" s="11"/>
    </row>
    <row r="90" spans="3:6" ht="14.25" customHeight="1" x14ac:dyDescent="0.2">
      <c r="C90" s="17"/>
      <c r="F90" s="11"/>
    </row>
    <row r="91" spans="3:6" ht="14.25" customHeight="1" x14ac:dyDescent="0.2">
      <c r="C91" s="17"/>
      <c r="F91" s="11"/>
    </row>
    <row r="92" spans="3:6" ht="14.25" customHeight="1" x14ac:dyDescent="0.2">
      <c r="C92" s="17"/>
      <c r="F92" s="11"/>
    </row>
    <row r="93" spans="3:6" ht="14.25" customHeight="1" x14ac:dyDescent="0.2">
      <c r="C93" s="17"/>
      <c r="F93" s="11"/>
    </row>
    <row r="94" spans="3:6" ht="14.25" customHeight="1" x14ac:dyDescent="0.2">
      <c r="C94" s="17"/>
      <c r="F94" s="11"/>
    </row>
    <row r="95" spans="3:6" ht="14.25" customHeight="1" x14ac:dyDescent="0.2">
      <c r="C95" s="17"/>
      <c r="F95" s="11"/>
    </row>
    <row r="96" spans="3:6" ht="14.25" customHeight="1" x14ac:dyDescent="0.2">
      <c r="C96" s="17"/>
      <c r="F96" s="11"/>
    </row>
    <row r="97" spans="3:6" ht="14.25" customHeight="1" x14ac:dyDescent="0.2">
      <c r="C97" s="17"/>
      <c r="F97" s="11"/>
    </row>
    <row r="98" spans="3:6" ht="14.25" customHeight="1" x14ac:dyDescent="0.2">
      <c r="C98" s="17"/>
      <c r="F98" s="11"/>
    </row>
    <row r="99" spans="3:6" ht="14.25" customHeight="1" x14ac:dyDescent="0.2">
      <c r="C99" s="17"/>
      <c r="F99" s="11"/>
    </row>
    <row r="100" spans="3:6" ht="14.25" customHeight="1" x14ac:dyDescent="0.2">
      <c r="C100" s="17"/>
      <c r="F100" s="11"/>
    </row>
    <row r="101" spans="3:6" ht="14.25" customHeight="1" x14ac:dyDescent="0.2">
      <c r="C101" s="17"/>
      <c r="F101" s="11"/>
    </row>
    <row r="102" spans="3:6" ht="14.25" customHeight="1" x14ac:dyDescent="0.2">
      <c r="C102" s="17"/>
      <c r="F102" s="11"/>
    </row>
    <row r="103" spans="3:6" ht="14.25" customHeight="1" x14ac:dyDescent="0.2">
      <c r="C103" s="17"/>
      <c r="F103" s="11"/>
    </row>
    <row r="104" spans="3:6" ht="14.25" customHeight="1" x14ac:dyDescent="0.2">
      <c r="C104" s="17"/>
      <c r="F104" s="11"/>
    </row>
    <row r="105" spans="3:6" ht="14.25" customHeight="1" x14ac:dyDescent="0.2">
      <c r="C105" s="17"/>
      <c r="F105" s="11"/>
    </row>
    <row r="106" spans="3:6" ht="14.25" customHeight="1" x14ac:dyDescent="0.2">
      <c r="C106" s="17"/>
      <c r="F106" s="11"/>
    </row>
    <row r="107" spans="3:6" ht="14.25" customHeight="1" x14ac:dyDescent="0.2">
      <c r="C107" s="17"/>
      <c r="F107" s="11"/>
    </row>
    <row r="108" spans="3:6" ht="14.25" customHeight="1" x14ac:dyDescent="0.2">
      <c r="C108" s="17"/>
      <c r="F108" s="11"/>
    </row>
    <row r="109" spans="3:6" ht="14.25" customHeight="1" x14ac:dyDescent="0.2">
      <c r="C109" s="17"/>
      <c r="F109" s="11"/>
    </row>
    <row r="110" spans="3:6" ht="14.25" customHeight="1" x14ac:dyDescent="0.2">
      <c r="C110" s="17"/>
      <c r="F110" s="11"/>
    </row>
    <row r="111" spans="3:6" ht="14.25" customHeight="1" x14ac:dyDescent="0.2">
      <c r="C111" s="17"/>
      <c r="F111" s="11"/>
    </row>
    <row r="112" spans="3:6" ht="14.25" customHeight="1" x14ac:dyDescent="0.2">
      <c r="C112" s="17"/>
      <c r="F112" s="11"/>
    </row>
    <row r="113" spans="3:6" ht="14.25" customHeight="1" x14ac:dyDescent="0.2">
      <c r="C113" s="17"/>
      <c r="F113" s="11"/>
    </row>
    <row r="114" spans="3:6" ht="14.25" customHeight="1" x14ac:dyDescent="0.2">
      <c r="C114" s="17"/>
      <c r="F114" s="11"/>
    </row>
    <row r="115" spans="3:6" ht="14.25" customHeight="1" x14ac:dyDescent="0.2">
      <c r="C115" s="17"/>
      <c r="F115" s="11"/>
    </row>
    <row r="116" spans="3:6" ht="14.25" customHeight="1" x14ac:dyDescent="0.2">
      <c r="C116" s="17"/>
      <c r="F116" s="11"/>
    </row>
    <row r="117" spans="3:6" ht="14.25" customHeight="1" x14ac:dyDescent="0.2">
      <c r="C117" s="17"/>
      <c r="F117" s="11"/>
    </row>
    <row r="118" spans="3:6" ht="14.25" customHeight="1" x14ac:dyDescent="0.2">
      <c r="C118" s="17"/>
      <c r="F118" s="11"/>
    </row>
    <row r="119" spans="3:6" ht="14.25" customHeight="1" x14ac:dyDescent="0.2">
      <c r="C119" s="17"/>
      <c r="F119" s="11"/>
    </row>
    <row r="120" spans="3:6" ht="14.25" customHeight="1" x14ac:dyDescent="0.2">
      <c r="C120" s="17"/>
      <c r="F120" s="11"/>
    </row>
    <row r="121" spans="3:6" ht="14.25" customHeight="1" x14ac:dyDescent="0.2">
      <c r="C121" s="17"/>
      <c r="F121" s="11"/>
    </row>
    <row r="122" spans="3:6" ht="14.25" customHeight="1" x14ac:dyDescent="0.2">
      <c r="C122" s="17"/>
      <c r="F122" s="11"/>
    </row>
    <row r="123" spans="3:6" ht="14.25" customHeight="1" x14ac:dyDescent="0.2">
      <c r="C123" s="17"/>
      <c r="F123" s="11"/>
    </row>
    <row r="124" spans="3:6" ht="14.25" customHeight="1" x14ac:dyDescent="0.2">
      <c r="C124" s="17"/>
      <c r="F124" s="11"/>
    </row>
    <row r="125" spans="3:6" ht="14.25" customHeight="1" x14ac:dyDescent="0.2">
      <c r="C125" s="17"/>
      <c r="F125" s="11"/>
    </row>
    <row r="126" spans="3:6" ht="14.25" customHeight="1" x14ac:dyDescent="0.2">
      <c r="C126" s="17"/>
      <c r="F126" s="11"/>
    </row>
    <row r="127" spans="3:6" ht="14.25" customHeight="1" x14ac:dyDescent="0.2">
      <c r="C127" s="17"/>
      <c r="F127" s="11"/>
    </row>
    <row r="128" spans="3:6" ht="14.25" customHeight="1" x14ac:dyDescent="0.2">
      <c r="C128" s="17"/>
      <c r="F128" s="11"/>
    </row>
    <row r="129" spans="3:6" ht="14.25" customHeight="1" x14ac:dyDescent="0.2">
      <c r="C129" s="17"/>
      <c r="F129" s="11"/>
    </row>
    <row r="130" spans="3:6" ht="14.25" customHeight="1" x14ac:dyDescent="0.2">
      <c r="C130" s="17"/>
      <c r="F130" s="11"/>
    </row>
    <row r="131" spans="3:6" ht="14.25" customHeight="1" x14ac:dyDescent="0.2">
      <c r="C131" s="17"/>
      <c r="F131" s="11"/>
    </row>
    <row r="132" spans="3:6" ht="14.25" customHeight="1" x14ac:dyDescent="0.2">
      <c r="C132" s="17"/>
      <c r="F132" s="11"/>
    </row>
    <row r="133" spans="3:6" ht="14.25" customHeight="1" x14ac:dyDescent="0.2">
      <c r="C133" s="17"/>
      <c r="F133" s="11"/>
    </row>
    <row r="134" spans="3:6" ht="14.25" customHeight="1" x14ac:dyDescent="0.2">
      <c r="C134" s="17"/>
      <c r="F134" s="11"/>
    </row>
    <row r="135" spans="3:6" ht="14.25" customHeight="1" x14ac:dyDescent="0.2">
      <c r="C135" s="17"/>
      <c r="F135" s="11"/>
    </row>
    <row r="136" spans="3:6" ht="14.25" customHeight="1" x14ac:dyDescent="0.2">
      <c r="C136" s="17"/>
      <c r="F136" s="11"/>
    </row>
    <row r="137" spans="3:6" ht="14.25" customHeight="1" x14ac:dyDescent="0.2">
      <c r="C137" s="17"/>
      <c r="F137" s="11"/>
    </row>
    <row r="138" spans="3:6" ht="14.25" customHeight="1" x14ac:dyDescent="0.2">
      <c r="C138" s="17"/>
      <c r="F138" s="11"/>
    </row>
    <row r="139" spans="3:6" ht="14.25" customHeight="1" x14ac:dyDescent="0.2">
      <c r="C139" s="17"/>
      <c r="F139" s="11"/>
    </row>
    <row r="140" spans="3:6" ht="14.25" customHeight="1" x14ac:dyDescent="0.2">
      <c r="C140" s="17"/>
      <c r="F140" s="11"/>
    </row>
    <row r="141" spans="3:6" ht="14.25" customHeight="1" x14ac:dyDescent="0.2">
      <c r="C141" s="17"/>
      <c r="F141" s="11"/>
    </row>
    <row r="142" spans="3:6" ht="14.25" customHeight="1" x14ac:dyDescent="0.2">
      <c r="C142" s="17"/>
      <c r="F142" s="11"/>
    </row>
    <row r="143" spans="3:6" ht="14.25" customHeight="1" x14ac:dyDescent="0.2">
      <c r="C143" s="17"/>
      <c r="F143" s="11"/>
    </row>
    <row r="144" spans="3:6" ht="14.25" customHeight="1" x14ac:dyDescent="0.2">
      <c r="C144" s="17"/>
      <c r="F144" s="11"/>
    </row>
    <row r="145" spans="3:6" ht="14.25" customHeight="1" x14ac:dyDescent="0.2">
      <c r="C145" s="17"/>
      <c r="F145" s="11"/>
    </row>
    <row r="146" spans="3:6" ht="14.25" customHeight="1" x14ac:dyDescent="0.2">
      <c r="C146" s="17"/>
      <c r="F146" s="11"/>
    </row>
    <row r="147" spans="3:6" ht="14.25" customHeight="1" x14ac:dyDescent="0.2">
      <c r="C147" s="17"/>
      <c r="F147" s="11"/>
    </row>
    <row r="148" spans="3:6" ht="14.25" customHeight="1" x14ac:dyDescent="0.2">
      <c r="C148" s="17"/>
      <c r="F148" s="11"/>
    </row>
    <row r="149" spans="3:6" ht="14.25" customHeight="1" x14ac:dyDescent="0.2">
      <c r="C149" s="17"/>
      <c r="F149" s="11"/>
    </row>
    <row r="150" spans="3:6" ht="14.25" customHeight="1" x14ac:dyDescent="0.2">
      <c r="C150" s="17"/>
      <c r="F150" s="11"/>
    </row>
    <row r="151" spans="3:6" ht="14.25" customHeight="1" x14ac:dyDescent="0.2">
      <c r="C151" s="17"/>
      <c r="F151" s="11"/>
    </row>
    <row r="152" spans="3:6" ht="14.25" customHeight="1" x14ac:dyDescent="0.2">
      <c r="C152" s="17"/>
      <c r="F152" s="11"/>
    </row>
    <row r="153" spans="3:6" ht="14.25" customHeight="1" x14ac:dyDescent="0.2">
      <c r="C153" s="17"/>
      <c r="F153" s="11"/>
    </row>
    <row r="154" spans="3:6" ht="14.25" customHeight="1" x14ac:dyDescent="0.2">
      <c r="C154" s="17"/>
      <c r="F154" s="11"/>
    </row>
    <row r="155" spans="3:6" ht="14.25" customHeight="1" x14ac:dyDescent="0.2">
      <c r="C155" s="17"/>
      <c r="F155" s="11"/>
    </row>
    <row r="156" spans="3:6" ht="14.25" customHeight="1" x14ac:dyDescent="0.2">
      <c r="C156" s="17"/>
      <c r="F156" s="11"/>
    </row>
    <row r="157" spans="3:6" ht="14.25" customHeight="1" x14ac:dyDescent="0.2">
      <c r="C157" s="17"/>
      <c r="F157" s="11"/>
    </row>
    <row r="158" spans="3:6" ht="14.25" customHeight="1" x14ac:dyDescent="0.2">
      <c r="C158" s="17"/>
      <c r="F158" s="11"/>
    </row>
    <row r="159" spans="3:6" ht="14.25" customHeight="1" x14ac:dyDescent="0.2">
      <c r="C159" s="17"/>
      <c r="F159" s="11"/>
    </row>
    <row r="160" spans="3:6" ht="14.25" customHeight="1" x14ac:dyDescent="0.2">
      <c r="C160" s="17"/>
      <c r="F160" s="11"/>
    </row>
    <row r="161" spans="3:6" ht="14.25" customHeight="1" x14ac:dyDescent="0.2">
      <c r="C161" s="17"/>
      <c r="F161" s="11"/>
    </row>
    <row r="162" spans="3:6" ht="14.25" customHeight="1" x14ac:dyDescent="0.2">
      <c r="C162" s="17"/>
      <c r="F162" s="11"/>
    </row>
    <row r="163" spans="3:6" ht="14.25" customHeight="1" x14ac:dyDescent="0.2">
      <c r="C163" s="17"/>
      <c r="F163" s="11"/>
    </row>
    <row r="164" spans="3:6" ht="14.25" customHeight="1" x14ac:dyDescent="0.2">
      <c r="C164" s="17"/>
      <c r="F164" s="11"/>
    </row>
    <row r="165" spans="3:6" ht="14.25" customHeight="1" x14ac:dyDescent="0.2">
      <c r="C165" s="17"/>
      <c r="F165" s="11"/>
    </row>
    <row r="166" spans="3:6" ht="14.25" customHeight="1" x14ac:dyDescent="0.2">
      <c r="C166" s="17"/>
      <c r="F166" s="11"/>
    </row>
    <row r="167" spans="3:6" ht="14.25" customHeight="1" x14ac:dyDescent="0.2">
      <c r="C167" s="17"/>
      <c r="F167" s="11"/>
    </row>
    <row r="168" spans="3:6" ht="14.25" customHeight="1" x14ac:dyDescent="0.2">
      <c r="C168" s="17"/>
      <c r="F168" s="11"/>
    </row>
    <row r="169" spans="3:6" ht="14.25" customHeight="1" x14ac:dyDescent="0.2">
      <c r="C169" s="17"/>
      <c r="F169" s="11"/>
    </row>
    <row r="170" spans="3:6" ht="14.25" customHeight="1" x14ac:dyDescent="0.2">
      <c r="C170" s="17"/>
      <c r="F170" s="11"/>
    </row>
    <row r="171" spans="3:6" ht="14.25" customHeight="1" x14ac:dyDescent="0.2">
      <c r="C171" s="17"/>
      <c r="F171" s="11"/>
    </row>
    <row r="172" spans="3:6" ht="14.25" customHeight="1" x14ac:dyDescent="0.2">
      <c r="C172" s="17"/>
      <c r="F172" s="11"/>
    </row>
    <row r="173" spans="3:6" ht="14.25" customHeight="1" x14ac:dyDescent="0.2">
      <c r="C173" s="17"/>
      <c r="F173" s="11"/>
    </row>
    <row r="174" spans="3:6" ht="14.25" customHeight="1" x14ac:dyDescent="0.2">
      <c r="C174" s="17"/>
      <c r="F174" s="11"/>
    </row>
    <row r="175" spans="3:6" ht="14.25" customHeight="1" x14ac:dyDescent="0.2">
      <c r="C175" s="17"/>
      <c r="F175" s="11"/>
    </row>
    <row r="176" spans="3:6" ht="14.25" customHeight="1" x14ac:dyDescent="0.2">
      <c r="C176" s="17"/>
      <c r="F176" s="11"/>
    </row>
    <row r="177" spans="3:6" ht="14.25" customHeight="1" x14ac:dyDescent="0.2">
      <c r="C177" s="17"/>
      <c r="F177" s="11"/>
    </row>
    <row r="178" spans="3:6" ht="14.25" customHeight="1" x14ac:dyDescent="0.2">
      <c r="C178" s="17"/>
      <c r="F178" s="11"/>
    </row>
    <row r="179" spans="3:6" ht="14.25" customHeight="1" x14ac:dyDescent="0.2">
      <c r="C179" s="17"/>
      <c r="F179" s="11"/>
    </row>
    <row r="180" spans="3:6" ht="14.25" customHeight="1" x14ac:dyDescent="0.2">
      <c r="C180" s="17"/>
      <c r="F180" s="11"/>
    </row>
    <row r="181" spans="3:6" ht="14.25" customHeight="1" x14ac:dyDescent="0.2">
      <c r="C181" s="17"/>
      <c r="F181" s="11"/>
    </row>
    <row r="182" spans="3:6" ht="14.25" customHeight="1" x14ac:dyDescent="0.2">
      <c r="C182" s="17"/>
      <c r="F182" s="11"/>
    </row>
    <row r="183" spans="3:6" ht="14.25" customHeight="1" x14ac:dyDescent="0.2">
      <c r="C183" s="17"/>
      <c r="F183" s="11"/>
    </row>
    <row r="184" spans="3:6" ht="14.25" customHeight="1" x14ac:dyDescent="0.2">
      <c r="C184" s="17"/>
      <c r="F184" s="11"/>
    </row>
    <row r="185" spans="3:6" ht="14.25" customHeight="1" x14ac:dyDescent="0.2">
      <c r="C185" s="17"/>
      <c r="F185" s="11"/>
    </row>
    <row r="186" spans="3:6" ht="14.25" customHeight="1" x14ac:dyDescent="0.2">
      <c r="C186" s="17"/>
      <c r="F186" s="11"/>
    </row>
    <row r="187" spans="3:6" ht="14.25" customHeight="1" x14ac:dyDescent="0.2">
      <c r="C187" s="17"/>
      <c r="F187" s="11"/>
    </row>
    <row r="188" spans="3:6" ht="14.25" customHeight="1" x14ac:dyDescent="0.2">
      <c r="C188" s="17"/>
      <c r="F188" s="11"/>
    </row>
    <row r="189" spans="3:6" ht="14.25" customHeight="1" x14ac:dyDescent="0.2">
      <c r="C189" s="17"/>
      <c r="F189" s="11"/>
    </row>
    <row r="190" spans="3:6" ht="14.25" customHeight="1" x14ac:dyDescent="0.2">
      <c r="C190" s="17"/>
      <c r="F190" s="11"/>
    </row>
    <row r="191" spans="3:6" ht="14.25" customHeight="1" x14ac:dyDescent="0.2">
      <c r="C191" s="17"/>
      <c r="F191" s="11"/>
    </row>
    <row r="192" spans="3:6" ht="14.25" customHeight="1" x14ac:dyDescent="0.2">
      <c r="C192" s="17"/>
      <c r="F192" s="11"/>
    </row>
    <row r="193" spans="3:6" ht="14.25" customHeight="1" x14ac:dyDescent="0.2">
      <c r="C193" s="17"/>
      <c r="F193" s="11"/>
    </row>
    <row r="194" spans="3:6" ht="14.25" customHeight="1" x14ac:dyDescent="0.2">
      <c r="C194" s="17"/>
      <c r="F194" s="11"/>
    </row>
    <row r="195" spans="3:6" ht="14.25" customHeight="1" x14ac:dyDescent="0.2">
      <c r="C195" s="17"/>
      <c r="F195" s="11"/>
    </row>
    <row r="196" spans="3:6" ht="14.25" customHeight="1" x14ac:dyDescent="0.2">
      <c r="C196" s="17"/>
      <c r="F196" s="11"/>
    </row>
    <row r="197" spans="3:6" ht="14.25" customHeight="1" x14ac:dyDescent="0.2">
      <c r="C197" s="17"/>
      <c r="F197" s="11"/>
    </row>
    <row r="198" spans="3:6" ht="14.25" customHeight="1" x14ac:dyDescent="0.2">
      <c r="C198" s="17"/>
      <c r="F198" s="11"/>
    </row>
    <row r="199" spans="3:6" ht="14.25" customHeight="1" x14ac:dyDescent="0.2">
      <c r="C199" s="17"/>
      <c r="F199" s="11"/>
    </row>
    <row r="200" spans="3:6" ht="14.25" customHeight="1" x14ac:dyDescent="0.2">
      <c r="C200" s="17"/>
      <c r="F200" s="11"/>
    </row>
    <row r="201" spans="3:6" ht="14.25" customHeight="1" x14ac:dyDescent="0.2">
      <c r="C201" s="17"/>
      <c r="F201" s="11"/>
    </row>
    <row r="202" spans="3:6" ht="14.25" customHeight="1" x14ac:dyDescent="0.2">
      <c r="C202" s="17"/>
      <c r="F202" s="11"/>
    </row>
    <row r="203" spans="3:6" ht="14.25" customHeight="1" x14ac:dyDescent="0.2">
      <c r="C203" s="17"/>
      <c r="F203" s="11"/>
    </row>
    <row r="204" spans="3:6" ht="14.25" customHeight="1" x14ac:dyDescent="0.2">
      <c r="C204" s="17"/>
      <c r="F204" s="11"/>
    </row>
    <row r="205" spans="3:6" ht="14.25" customHeight="1" x14ac:dyDescent="0.2">
      <c r="C205" s="17"/>
      <c r="F205" s="11"/>
    </row>
    <row r="206" spans="3:6" ht="14.25" customHeight="1" x14ac:dyDescent="0.2">
      <c r="C206" s="17"/>
      <c r="F206" s="11"/>
    </row>
    <row r="207" spans="3:6" ht="14.25" customHeight="1" x14ac:dyDescent="0.2">
      <c r="C207" s="17"/>
      <c r="F207" s="11"/>
    </row>
    <row r="208" spans="3:6" ht="14.25" customHeight="1" x14ac:dyDescent="0.2">
      <c r="C208" s="17"/>
      <c r="F208" s="11"/>
    </row>
    <row r="209" spans="3:6" ht="14.25" customHeight="1" x14ac:dyDescent="0.2">
      <c r="C209" s="17"/>
      <c r="F209" s="11"/>
    </row>
    <row r="210" spans="3:6" ht="14.25" customHeight="1" x14ac:dyDescent="0.2">
      <c r="C210" s="17"/>
      <c r="F210" s="11"/>
    </row>
    <row r="211" spans="3:6" ht="14.25" customHeight="1" x14ac:dyDescent="0.2">
      <c r="C211" s="17"/>
      <c r="F211" s="11"/>
    </row>
    <row r="212" spans="3:6" ht="14.25" customHeight="1" x14ac:dyDescent="0.2">
      <c r="C212" s="17"/>
      <c r="F212" s="11"/>
    </row>
    <row r="213" spans="3:6" ht="14.25" customHeight="1" x14ac:dyDescent="0.2">
      <c r="C213" s="17"/>
      <c r="F213" s="11"/>
    </row>
    <row r="214" spans="3:6" ht="14.25" customHeight="1" x14ac:dyDescent="0.2">
      <c r="C214" s="17"/>
      <c r="F214" s="11"/>
    </row>
    <row r="215" spans="3:6" ht="14.25" customHeight="1" x14ac:dyDescent="0.2">
      <c r="C215" s="17"/>
      <c r="F215" s="11"/>
    </row>
    <row r="216" spans="3:6" ht="14.25" customHeight="1" x14ac:dyDescent="0.2">
      <c r="C216" s="17"/>
      <c r="F216" s="11"/>
    </row>
    <row r="217" spans="3:6" ht="14.25" customHeight="1" x14ac:dyDescent="0.2">
      <c r="C217" s="17"/>
      <c r="F217" s="11"/>
    </row>
    <row r="218" spans="3:6" ht="14.25" customHeight="1" x14ac:dyDescent="0.2">
      <c r="C218" s="17"/>
      <c r="F218" s="11"/>
    </row>
    <row r="219" spans="3:6" ht="14.25" customHeight="1" x14ac:dyDescent="0.2">
      <c r="C219" s="17"/>
      <c r="F219" s="11"/>
    </row>
    <row r="220" spans="3:6" ht="14.25" customHeight="1" x14ac:dyDescent="0.2">
      <c r="C220" s="17"/>
      <c r="F220" s="11"/>
    </row>
    <row r="221" spans="3:6" ht="14.25" customHeight="1" x14ac:dyDescent="0.2">
      <c r="C221" s="17"/>
      <c r="F221" s="11"/>
    </row>
    <row r="222" spans="3:6" ht="14.25" customHeight="1" x14ac:dyDescent="0.2">
      <c r="C222" s="17"/>
      <c r="F222" s="11"/>
    </row>
    <row r="223" spans="3:6" ht="14.25" customHeight="1" x14ac:dyDescent="0.2">
      <c r="C223" s="17"/>
      <c r="F223" s="11"/>
    </row>
    <row r="224" spans="3:6" ht="14.25" customHeight="1" x14ac:dyDescent="0.2">
      <c r="C224" s="17"/>
      <c r="F224" s="11"/>
    </row>
    <row r="225" spans="3:6" ht="14.25" customHeight="1" x14ac:dyDescent="0.2">
      <c r="C225" s="17"/>
      <c r="F225" s="11"/>
    </row>
    <row r="226" spans="3:6" ht="14.25" customHeight="1" x14ac:dyDescent="0.2">
      <c r="C226" s="17"/>
      <c r="F226" s="11"/>
    </row>
    <row r="227" spans="3:6" ht="14.25" customHeight="1" x14ac:dyDescent="0.2">
      <c r="C227" s="17"/>
      <c r="F227" s="11"/>
    </row>
    <row r="228" spans="3:6" ht="14.25" customHeight="1" x14ac:dyDescent="0.2">
      <c r="C228" s="17"/>
      <c r="F228" s="11"/>
    </row>
    <row r="229" spans="3:6" ht="14.25" customHeight="1" x14ac:dyDescent="0.2">
      <c r="C229" s="17"/>
      <c r="F229" s="11"/>
    </row>
    <row r="230" spans="3:6" ht="14.25" customHeight="1" x14ac:dyDescent="0.2">
      <c r="C230" s="17"/>
      <c r="F230" s="11"/>
    </row>
    <row r="231" spans="3:6" ht="14.25" customHeight="1" x14ac:dyDescent="0.2">
      <c r="C231" s="17"/>
      <c r="F231" s="11"/>
    </row>
    <row r="232" spans="3:6" ht="14.25" customHeight="1" x14ac:dyDescent="0.2">
      <c r="C232" s="17"/>
      <c r="F232" s="11"/>
    </row>
    <row r="233" spans="3:6" ht="14.25" customHeight="1" x14ac:dyDescent="0.2">
      <c r="C233" s="17"/>
      <c r="F233" s="11"/>
    </row>
    <row r="234" spans="3:6" ht="14.25" customHeight="1" x14ac:dyDescent="0.2">
      <c r="C234" s="17"/>
      <c r="F234" s="11"/>
    </row>
    <row r="235" spans="3:6" ht="14.25" customHeight="1" x14ac:dyDescent="0.2">
      <c r="C235" s="17"/>
      <c r="F235" s="11"/>
    </row>
    <row r="236" spans="3:6" ht="14.25" customHeight="1" x14ac:dyDescent="0.2">
      <c r="C236" s="17"/>
      <c r="F236" s="11"/>
    </row>
    <row r="237" spans="3:6" ht="14.25" customHeight="1" x14ac:dyDescent="0.2">
      <c r="C237" s="17"/>
      <c r="F237" s="11"/>
    </row>
    <row r="238" spans="3:6" ht="14.25" customHeight="1" x14ac:dyDescent="0.2">
      <c r="C238" s="17"/>
      <c r="F238" s="11"/>
    </row>
    <row r="239" spans="3:6" ht="14.25" customHeight="1" x14ac:dyDescent="0.2">
      <c r="C239" s="17"/>
      <c r="F239" s="11"/>
    </row>
    <row r="240" spans="3:6" ht="14.25" customHeight="1" x14ac:dyDescent="0.2">
      <c r="C240" s="17"/>
      <c r="F240" s="11"/>
    </row>
    <row r="241" spans="3:6" ht="14.25" customHeight="1" x14ac:dyDescent="0.2">
      <c r="C241" s="17"/>
      <c r="F241" s="11"/>
    </row>
    <row r="242" spans="3:6" ht="14.25" customHeight="1" x14ac:dyDescent="0.2">
      <c r="C242" s="17"/>
      <c r="F242" s="11"/>
    </row>
    <row r="243" spans="3:6" ht="14.25" customHeight="1" x14ac:dyDescent="0.2">
      <c r="C243" s="17"/>
      <c r="F243" s="11"/>
    </row>
    <row r="244" spans="3:6" ht="14.25" customHeight="1" x14ac:dyDescent="0.2">
      <c r="C244" s="17"/>
      <c r="F244" s="11"/>
    </row>
    <row r="245" spans="3:6" ht="14.25" customHeight="1" x14ac:dyDescent="0.2">
      <c r="C245" s="17"/>
      <c r="F245" s="11"/>
    </row>
    <row r="246" spans="3:6" ht="14.25" customHeight="1" x14ac:dyDescent="0.2">
      <c r="C246" s="17"/>
      <c r="F246" s="11"/>
    </row>
    <row r="247" spans="3:6" ht="14.25" customHeight="1" x14ac:dyDescent="0.2">
      <c r="C247" s="17"/>
      <c r="F247" s="11"/>
    </row>
    <row r="248" spans="3:6" ht="14.25" customHeight="1" x14ac:dyDescent="0.2">
      <c r="C248" s="17"/>
      <c r="F248" s="11"/>
    </row>
    <row r="249" spans="3:6" ht="14.25" customHeight="1" x14ac:dyDescent="0.2">
      <c r="C249" s="17"/>
      <c r="F249" s="11"/>
    </row>
    <row r="250" spans="3:6" ht="14.25" customHeight="1" x14ac:dyDescent="0.2">
      <c r="C250" s="17"/>
      <c r="F250" s="11"/>
    </row>
    <row r="251" spans="3:6" ht="14.25" customHeight="1" x14ac:dyDescent="0.2">
      <c r="C251" s="17"/>
      <c r="F251" s="11"/>
    </row>
    <row r="252" spans="3:6" ht="14.25" customHeight="1" x14ac:dyDescent="0.2">
      <c r="C252" s="17"/>
      <c r="F252" s="11"/>
    </row>
    <row r="253" spans="3:6" ht="14.25" customHeight="1" x14ac:dyDescent="0.2">
      <c r="C253" s="17"/>
      <c r="F253" s="11"/>
    </row>
    <row r="254" spans="3:6" ht="14.25" customHeight="1" x14ac:dyDescent="0.2">
      <c r="C254" s="17"/>
      <c r="F254" s="11"/>
    </row>
    <row r="255" spans="3:6" ht="14.25" customHeight="1" x14ac:dyDescent="0.2">
      <c r="C255" s="17"/>
      <c r="F255" s="11"/>
    </row>
    <row r="256" spans="3:6" ht="14.25" customHeight="1" x14ac:dyDescent="0.2">
      <c r="C256" s="17"/>
      <c r="F256" s="11"/>
    </row>
    <row r="257" spans="3:6" ht="14.25" customHeight="1" x14ac:dyDescent="0.2">
      <c r="C257" s="17"/>
      <c r="F257" s="11"/>
    </row>
    <row r="258" spans="3:6" ht="14.25" customHeight="1" x14ac:dyDescent="0.2">
      <c r="C258" s="17"/>
      <c r="F258" s="11"/>
    </row>
    <row r="259" spans="3:6" ht="14.25" customHeight="1" x14ac:dyDescent="0.2">
      <c r="C259" s="17"/>
      <c r="F259" s="11"/>
    </row>
    <row r="260" spans="3:6" ht="14.25" customHeight="1" x14ac:dyDescent="0.2">
      <c r="C260" s="17"/>
      <c r="F260" s="11"/>
    </row>
    <row r="261" spans="3:6" ht="14.25" customHeight="1" x14ac:dyDescent="0.2">
      <c r="C261" s="17"/>
      <c r="F261" s="11"/>
    </row>
    <row r="262" spans="3:6" ht="14.25" customHeight="1" x14ac:dyDescent="0.2">
      <c r="C262" s="17"/>
      <c r="F262" s="11"/>
    </row>
    <row r="263" spans="3:6" ht="14.25" customHeight="1" x14ac:dyDescent="0.2">
      <c r="C263" s="17"/>
      <c r="F263" s="11"/>
    </row>
    <row r="264" spans="3:6" ht="14.25" customHeight="1" x14ac:dyDescent="0.2">
      <c r="C264" s="17"/>
      <c r="F264" s="11"/>
    </row>
    <row r="265" spans="3:6" ht="14.25" customHeight="1" x14ac:dyDescent="0.2">
      <c r="C265" s="17"/>
      <c r="F265" s="11"/>
    </row>
    <row r="266" spans="3:6" ht="14.25" customHeight="1" x14ac:dyDescent="0.2">
      <c r="C266" s="17"/>
      <c r="F266" s="11"/>
    </row>
    <row r="267" spans="3:6" ht="14.25" customHeight="1" x14ac:dyDescent="0.2">
      <c r="C267" s="17"/>
      <c r="F267" s="11"/>
    </row>
    <row r="268" spans="3:6" ht="14.25" customHeight="1" x14ac:dyDescent="0.2">
      <c r="C268" s="17"/>
      <c r="F268" s="11"/>
    </row>
    <row r="269" spans="3:6" ht="14.25" customHeight="1" x14ac:dyDescent="0.2">
      <c r="C269" s="17"/>
      <c r="F269" s="11"/>
    </row>
    <row r="270" spans="3:6" ht="14.25" customHeight="1" x14ac:dyDescent="0.2">
      <c r="C270" s="17"/>
      <c r="F270" s="11"/>
    </row>
    <row r="271" spans="3:6" ht="14.25" customHeight="1" x14ac:dyDescent="0.2">
      <c r="C271" s="17"/>
      <c r="F271" s="11"/>
    </row>
    <row r="272" spans="3:6" ht="14.25" customHeight="1" x14ac:dyDescent="0.2">
      <c r="C272" s="17"/>
      <c r="F272" s="11"/>
    </row>
    <row r="273" spans="3:6" ht="14.25" customHeight="1" x14ac:dyDescent="0.2">
      <c r="C273" s="17"/>
      <c r="F273" s="11"/>
    </row>
    <row r="274" spans="3:6" ht="14.25" customHeight="1" x14ac:dyDescent="0.2">
      <c r="C274" s="17"/>
      <c r="F274" s="11"/>
    </row>
    <row r="275" spans="3:6" ht="14.25" customHeight="1" x14ac:dyDescent="0.2">
      <c r="C275" s="17"/>
      <c r="F275" s="11"/>
    </row>
    <row r="276" spans="3:6" ht="14.25" customHeight="1" x14ac:dyDescent="0.2">
      <c r="C276" s="17"/>
      <c r="F276" s="11"/>
    </row>
    <row r="277" spans="3:6" ht="14.25" customHeight="1" x14ac:dyDescent="0.2">
      <c r="C277" s="17"/>
      <c r="F277" s="11"/>
    </row>
    <row r="278" spans="3:6" ht="14.25" customHeight="1" x14ac:dyDescent="0.2">
      <c r="C278" s="17"/>
      <c r="F278" s="11"/>
    </row>
    <row r="279" spans="3:6" ht="14.25" customHeight="1" x14ac:dyDescent="0.2">
      <c r="C279" s="17"/>
      <c r="F279" s="11"/>
    </row>
    <row r="280" spans="3:6" ht="14.25" customHeight="1" x14ac:dyDescent="0.2">
      <c r="C280" s="17"/>
      <c r="F280" s="11"/>
    </row>
    <row r="281" spans="3:6" ht="14.25" customHeight="1" x14ac:dyDescent="0.2">
      <c r="C281" s="17"/>
      <c r="F281" s="11"/>
    </row>
    <row r="282" spans="3:6" ht="14.25" customHeight="1" x14ac:dyDescent="0.2">
      <c r="C282" s="17"/>
      <c r="F282" s="11"/>
    </row>
    <row r="283" spans="3:6" ht="14.25" customHeight="1" x14ac:dyDescent="0.2">
      <c r="C283" s="17"/>
      <c r="F283" s="11"/>
    </row>
    <row r="284" spans="3:6" ht="14.25" customHeight="1" x14ac:dyDescent="0.2">
      <c r="C284" s="17"/>
      <c r="F284" s="11"/>
    </row>
    <row r="285" spans="3:6" ht="14.25" customHeight="1" x14ac:dyDescent="0.2">
      <c r="C285" s="17"/>
      <c r="F285" s="11"/>
    </row>
    <row r="286" spans="3:6" ht="14.25" customHeight="1" x14ac:dyDescent="0.2">
      <c r="C286" s="17"/>
      <c r="F286" s="11"/>
    </row>
    <row r="287" spans="3:6" ht="14.25" customHeight="1" x14ac:dyDescent="0.2">
      <c r="C287" s="17"/>
      <c r="F287" s="11"/>
    </row>
    <row r="288" spans="3:6" ht="14.25" customHeight="1" x14ac:dyDescent="0.2">
      <c r="C288" s="17"/>
      <c r="F288" s="11"/>
    </row>
    <row r="289" spans="3:6" ht="14.25" customHeight="1" x14ac:dyDescent="0.2">
      <c r="C289" s="17"/>
      <c r="F289" s="11"/>
    </row>
    <row r="290" spans="3:6" ht="14.25" customHeight="1" x14ac:dyDescent="0.2">
      <c r="C290" s="17"/>
      <c r="F290" s="11"/>
    </row>
    <row r="291" spans="3:6" ht="14.25" customHeight="1" x14ac:dyDescent="0.2">
      <c r="C291" s="17"/>
      <c r="F291" s="11"/>
    </row>
    <row r="292" spans="3:6" ht="14.25" customHeight="1" x14ac:dyDescent="0.2">
      <c r="C292" s="17"/>
      <c r="F292" s="11"/>
    </row>
    <row r="293" spans="3:6" ht="14.25" customHeight="1" x14ac:dyDescent="0.2">
      <c r="C293" s="17"/>
      <c r="F293" s="11"/>
    </row>
    <row r="294" spans="3:6" ht="14.25" customHeight="1" x14ac:dyDescent="0.2">
      <c r="C294" s="17"/>
      <c r="F294" s="11"/>
    </row>
    <row r="295" spans="3:6" ht="14.25" customHeight="1" x14ac:dyDescent="0.2">
      <c r="C295" s="17"/>
      <c r="F295" s="11"/>
    </row>
    <row r="296" spans="3:6" ht="14.25" customHeight="1" x14ac:dyDescent="0.2">
      <c r="C296" s="17"/>
      <c r="F296" s="11"/>
    </row>
    <row r="297" spans="3:6" ht="14.25" customHeight="1" x14ac:dyDescent="0.2">
      <c r="C297" s="17"/>
      <c r="F297" s="11"/>
    </row>
    <row r="298" spans="3:6" ht="14.25" customHeight="1" x14ac:dyDescent="0.2">
      <c r="C298" s="17"/>
      <c r="F298" s="11"/>
    </row>
    <row r="299" spans="3:6" ht="14.25" customHeight="1" x14ac:dyDescent="0.2">
      <c r="C299" s="17"/>
      <c r="F299" s="11"/>
    </row>
    <row r="300" spans="3:6" ht="14.25" customHeight="1" x14ac:dyDescent="0.2">
      <c r="C300" s="17"/>
      <c r="F300" s="11"/>
    </row>
    <row r="301" spans="3:6" ht="14.25" customHeight="1" x14ac:dyDescent="0.2">
      <c r="C301" s="17"/>
      <c r="F301" s="11"/>
    </row>
    <row r="302" spans="3:6" ht="14.25" customHeight="1" x14ac:dyDescent="0.2">
      <c r="C302" s="17"/>
      <c r="F302" s="11"/>
    </row>
    <row r="303" spans="3:6" ht="14.25" customHeight="1" x14ac:dyDescent="0.2">
      <c r="C303" s="17"/>
      <c r="F303" s="11"/>
    </row>
    <row r="304" spans="3:6" ht="14.25" customHeight="1" x14ac:dyDescent="0.2">
      <c r="C304" s="17"/>
      <c r="F304" s="11"/>
    </row>
    <row r="305" spans="3:6" ht="14.25" customHeight="1" x14ac:dyDescent="0.2">
      <c r="C305" s="17"/>
      <c r="F305" s="11"/>
    </row>
    <row r="306" spans="3:6" ht="14.25" customHeight="1" x14ac:dyDescent="0.2">
      <c r="C306" s="17"/>
      <c r="F306" s="11"/>
    </row>
    <row r="307" spans="3:6" ht="14.25" customHeight="1" x14ac:dyDescent="0.2">
      <c r="C307" s="17"/>
      <c r="F307" s="11"/>
    </row>
    <row r="308" spans="3:6" ht="14.25" customHeight="1" x14ac:dyDescent="0.2">
      <c r="C308" s="17"/>
      <c r="F308" s="11"/>
    </row>
    <row r="309" spans="3:6" ht="14.25" customHeight="1" x14ac:dyDescent="0.2">
      <c r="C309" s="17"/>
      <c r="F309" s="11"/>
    </row>
    <row r="310" spans="3:6" ht="14.25" customHeight="1" x14ac:dyDescent="0.2">
      <c r="C310" s="17"/>
      <c r="F310" s="11"/>
    </row>
    <row r="311" spans="3:6" ht="14.25" customHeight="1" x14ac:dyDescent="0.2">
      <c r="C311" s="17"/>
      <c r="F311" s="11"/>
    </row>
    <row r="312" spans="3:6" ht="14.25" customHeight="1" x14ac:dyDescent="0.2">
      <c r="C312" s="17"/>
      <c r="F312" s="11"/>
    </row>
    <row r="313" spans="3:6" ht="14.25" customHeight="1" x14ac:dyDescent="0.2">
      <c r="C313" s="17"/>
      <c r="F313" s="11"/>
    </row>
    <row r="314" spans="3:6" ht="14.25" customHeight="1" x14ac:dyDescent="0.2">
      <c r="C314" s="17"/>
      <c r="F314" s="11"/>
    </row>
    <row r="315" spans="3:6" ht="14.25" customHeight="1" x14ac:dyDescent="0.2">
      <c r="C315" s="17"/>
      <c r="F315" s="11"/>
    </row>
    <row r="316" spans="3:6" ht="14.25" customHeight="1" x14ac:dyDescent="0.2">
      <c r="C316" s="17"/>
      <c r="F316" s="11"/>
    </row>
    <row r="317" spans="3:6" ht="14.25" customHeight="1" x14ac:dyDescent="0.2">
      <c r="C317" s="17"/>
      <c r="F317" s="11"/>
    </row>
    <row r="318" spans="3:6" ht="14.25" customHeight="1" x14ac:dyDescent="0.2">
      <c r="C318" s="17"/>
      <c r="F318" s="11"/>
    </row>
    <row r="319" spans="3:6" ht="14.25" customHeight="1" x14ac:dyDescent="0.2">
      <c r="C319" s="17"/>
      <c r="F319" s="11"/>
    </row>
    <row r="320" spans="3:6" ht="14.25" customHeight="1" x14ac:dyDescent="0.2">
      <c r="C320" s="17"/>
      <c r="F320" s="11"/>
    </row>
    <row r="321" spans="3:6" ht="14.25" customHeight="1" x14ac:dyDescent="0.2">
      <c r="C321" s="17"/>
      <c r="F321" s="11"/>
    </row>
    <row r="322" spans="3:6" ht="14.25" customHeight="1" x14ac:dyDescent="0.2">
      <c r="C322" s="17"/>
      <c r="F322" s="11"/>
    </row>
    <row r="323" spans="3:6" ht="14.25" customHeight="1" x14ac:dyDescent="0.2">
      <c r="C323" s="17"/>
      <c r="F323" s="11"/>
    </row>
    <row r="324" spans="3:6" ht="14.25" customHeight="1" x14ac:dyDescent="0.2">
      <c r="C324" s="17"/>
      <c r="F324" s="11"/>
    </row>
    <row r="325" spans="3:6" ht="14.25" customHeight="1" x14ac:dyDescent="0.2">
      <c r="C325" s="17"/>
      <c r="F325" s="11"/>
    </row>
    <row r="326" spans="3:6" ht="14.25" customHeight="1" x14ac:dyDescent="0.2">
      <c r="C326" s="17"/>
      <c r="F326" s="11"/>
    </row>
    <row r="327" spans="3:6" ht="14.25" customHeight="1" x14ac:dyDescent="0.2">
      <c r="C327" s="17"/>
      <c r="F327" s="11"/>
    </row>
    <row r="328" spans="3:6" ht="14.25" customHeight="1" x14ac:dyDescent="0.2">
      <c r="C328" s="17"/>
      <c r="F328" s="11"/>
    </row>
    <row r="329" spans="3:6" ht="14.25" customHeight="1" x14ac:dyDescent="0.2">
      <c r="C329" s="17"/>
      <c r="F329" s="11"/>
    </row>
    <row r="330" spans="3:6" ht="14.25" customHeight="1" x14ac:dyDescent="0.2">
      <c r="C330" s="17"/>
      <c r="F330" s="11"/>
    </row>
    <row r="331" spans="3:6" ht="14.25" customHeight="1" x14ac:dyDescent="0.2">
      <c r="C331" s="17"/>
      <c r="F331" s="11"/>
    </row>
    <row r="332" spans="3:6" ht="14.25" customHeight="1" x14ac:dyDescent="0.2">
      <c r="C332" s="17"/>
      <c r="F332" s="11"/>
    </row>
    <row r="333" spans="3:6" ht="14.25" customHeight="1" x14ac:dyDescent="0.2">
      <c r="C333" s="17"/>
      <c r="F333" s="11"/>
    </row>
    <row r="334" spans="3:6" ht="14.25" customHeight="1" x14ac:dyDescent="0.2">
      <c r="C334" s="17"/>
      <c r="F334" s="11"/>
    </row>
    <row r="335" spans="3:6" ht="14.25" customHeight="1" x14ac:dyDescent="0.2">
      <c r="C335" s="17"/>
      <c r="F335" s="11"/>
    </row>
    <row r="336" spans="3:6" ht="14.25" customHeight="1" x14ac:dyDescent="0.2">
      <c r="C336" s="17"/>
      <c r="F336" s="11"/>
    </row>
    <row r="337" spans="3:6" ht="14.25" customHeight="1" x14ac:dyDescent="0.2">
      <c r="C337" s="17"/>
      <c r="F337" s="11"/>
    </row>
    <row r="338" spans="3:6" ht="14.25" customHeight="1" x14ac:dyDescent="0.2">
      <c r="C338" s="17"/>
      <c r="F338" s="11"/>
    </row>
    <row r="339" spans="3:6" ht="14.25" customHeight="1" x14ac:dyDescent="0.2">
      <c r="C339" s="17"/>
      <c r="F339" s="11"/>
    </row>
    <row r="340" spans="3:6" ht="14.25" customHeight="1" x14ac:dyDescent="0.2">
      <c r="C340" s="17"/>
      <c r="F340" s="11"/>
    </row>
    <row r="341" spans="3:6" ht="14.25" customHeight="1" x14ac:dyDescent="0.2">
      <c r="C341" s="17"/>
      <c r="F341" s="11"/>
    </row>
    <row r="342" spans="3:6" ht="14.25" customHeight="1" x14ac:dyDescent="0.2">
      <c r="C342" s="17"/>
      <c r="F342" s="11"/>
    </row>
    <row r="343" spans="3:6" ht="14.25" customHeight="1" x14ac:dyDescent="0.2">
      <c r="C343" s="17"/>
      <c r="F343" s="11"/>
    </row>
    <row r="344" spans="3:6" ht="14.25" customHeight="1" x14ac:dyDescent="0.2">
      <c r="C344" s="17"/>
      <c r="F344" s="11"/>
    </row>
    <row r="345" spans="3:6" ht="14.25" customHeight="1" x14ac:dyDescent="0.2">
      <c r="C345" s="17"/>
      <c r="F345" s="11"/>
    </row>
    <row r="346" spans="3:6" ht="14.25" customHeight="1" x14ac:dyDescent="0.2">
      <c r="C346" s="17"/>
      <c r="F346" s="11"/>
    </row>
    <row r="347" spans="3:6" ht="14.25" customHeight="1" x14ac:dyDescent="0.2">
      <c r="C347" s="17"/>
      <c r="F347" s="11"/>
    </row>
    <row r="348" spans="3:6" ht="14.25" customHeight="1" x14ac:dyDescent="0.2">
      <c r="C348" s="17"/>
      <c r="F348" s="11"/>
    </row>
    <row r="349" spans="3:6" ht="14.25" customHeight="1" x14ac:dyDescent="0.2">
      <c r="C349" s="17"/>
      <c r="F349" s="11"/>
    </row>
    <row r="350" spans="3:6" ht="14.25" customHeight="1" x14ac:dyDescent="0.2">
      <c r="C350" s="17"/>
      <c r="F350" s="11"/>
    </row>
    <row r="351" spans="3:6" ht="14.25" customHeight="1" x14ac:dyDescent="0.2">
      <c r="C351" s="17"/>
      <c r="F351" s="11"/>
    </row>
    <row r="352" spans="3:6" ht="14.25" customHeight="1" x14ac:dyDescent="0.2">
      <c r="C352" s="17"/>
      <c r="F352" s="11"/>
    </row>
    <row r="353" spans="3:6" ht="14.25" customHeight="1" x14ac:dyDescent="0.2">
      <c r="C353" s="17"/>
      <c r="F353" s="11"/>
    </row>
    <row r="354" spans="3:6" ht="14.25" customHeight="1" x14ac:dyDescent="0.2">
      <c r="C354" s="17"/>
      <c r="F354" s="11"/>
    </row>
    <row r="355" spans="3:6" ht="14.25" customHeight="1" x14ac:dyDescent="0.2">
      <c r="C355" s="17"/>
      <c r="F355" s="11"/>
    </row>
    <row r="356" spans="3:6" ht="14.25" customHeight="1" x14ac:dyDescent="0.2">
      <c r="C356" s="17"/>
      <c r="F356" s="11"/>
    </row>
    <row r="357" spans="3:6" ht="14.25" customHeight="1" x14ac:dyDescent="0.2">
      <c r="C357" s="17"/>
      <c r="F357" s="11"/>
    </row>
    <row r="358" spans="3:6" ht="14.25" customHeight="1" x14ac:dyDescent="0.2">
      <c r="C358" s="17"/>
      <c r="F358" s="11"/>
    </row>
    <row r="359" spans="3:6" ht="14.25" customHeight="1" x14ac:dyDescent="0.2">
      <c r="C359" s="17"/>
      <c r="F359" s="11"/>
    </row>
    <row r="360" spans="3:6" ht="14.25" customHeight="1" x14ac:dyDescent="0.2">
      <c r="C360" s="17"/>
      <c r="F360" s="11"/>
    </row>
    <row r="361" spans="3:6" ht="14.25" customHeight="1" x14ac:dyDescent="0.2">
      <c r="C361" s="17"/>
      <c r="F361" s="11"/>
    </row>
    <row r="362" spans="3:6" ht="14.25" customHeight="1" x14ac:dyDescent="0.2">
      <c r="C362" s="17"/>
      <c r="F362" s="11"/>
    </row>
    <row r="363" spans="3:6" ht="14.25" customHeight="1" x14ac:dyDescent="0.2">
      <c r="C363" s="17"/>
      <c r="F363" s="11"/>
    </row>
    <row r="364" spans="3:6" ht="14.25" customHeight="1" x14ac:dyDescent="0.2">
      <c r="C364" s="17"/>
      <c r="F364" s="11"/>
    </row>
    <row r="365" spans="3:6" ht="14.25" customHeight="1" x14ac:dyDescent="0.2">
      <c r="C365" s="17"/>
      <c r="F365" s="11"/>
    </row>
    <row r="366" spans="3:6" ht="14.25" customHeight="1" x14ac:dyDescent="0.2">
      <c r="C366" s="17"/>
      <c r="F366" s="11"/>
    </row>
    <row r="367" spans="3:6" ht="14.25" customHeight="1" x14ac:dyDescent="0.2">
      <c r="C367" s="17"/>
      <c r="F367" s="11"/>
    </row>
    <row r="368" spans="3:6" ht="14.25" customHeight="1" x14ac:dyDescent="0.2">
      <c r="C368" s="17"/>
      <c r="F368" s="11"/>
    </row>
    <row r="369" spans="3:6" ht="14.25" customHeight="1" x14ac:dyDescent="0.2">
      <c r="C369" s="17"/>
      <c r="F369" s="11"/>
    </row>
    <row r="370" spans="3:6" ht="14.25" customHeight="1" x14ac:dyDescent="0.2">
      <c r="C370" s="17"/>
      <c r="F370" s="11"/>
    </row>
    <row r="371" spans="3:6" ht="14.25" customHeight="1" x14ac:dyDescent="0.2">
      <c r="C371" s="17"/>
      <c r="F371" s="11"/>
    </row>
    <row r="372" spans="3:6" ht="14.25" customHeight="1" x14ac:dyDescent="0.2">
      <c r="C372" s="17"/>
      <c r="F372" s="11"/>
    </row>
    <row r="373" spans="3:6" ht="14.25" customHeight="1" x14ac:dyDescent="0.2">
      <c r="C373" s="17"/>
      <c r="F373" s="11"/>
    </row>
    <row r="374" spans="3:6" ht="14.25" customHeight="1" x14ac:dyDescent="0.2">
      <c r="C374" s="17"/>
      <c r="F374" s="11"/>
    </row>
    <row r="375" spans="3:6" ht="14.25" customHeight="1" x14ac:dyDescent="0.2">
      <c r="C375" s="17"/>
      <c r="F375" s="11"/>
    </row>
    <row r="376" spans="3:6" ht="14.25" customHeight="1" x14ac:dyDescent="0.2">
      <c r="C376" s="17"/>
      <c r="F376" s="11"/>
    </row>
    <row r="377" spans="3:6" ht="14.25" customHeight="1" x14ac:dyDescent="0.2">
      <c r="C377" s="17"/>
      <c r="F377" s="11"/>
    </row>
    <row r="378" spans="3:6" ht="14.25" customHeight="1" x14ac:dyDescent="0.2">
      <c r="C378" s="17"/>
      <c r="F378" s="11"/>
    </row>
    <row r="379" spans="3:6" ht="14.25" customHeight="1" x14ac:dyDescent="0.2">
      <c r="C379" s="17"/>
      <c r="F379" s="11"/>
    </row>
    <row r="380" spans="3:6" ht="14.25" customHeight="1" x14ac:dyDescent="0.2">
      <c r="C380" s="17"/>
      <c r="F380" s="11"/>
    </row>
    <row r="381" spans="3:6" ht="14.25" customHeight="1" x14ac:dyDescent="0.2">
      <c r="C381" s="17"/>
      <c r="F381" s="11"/>
    </row>
    <row r="382" spans="3:6" ht="14.25" customHeight="1" x14ac:dyDescent="0.2">
      <c r="C382" s="17"/>
      <c r="F382" s="11"/>
    </row>
    <row r="383" spans="3:6" ht="14.25" customHeight="1" x14ac:dyDescent="0.2">
      <c r="C383" s="17"/>
      <c r="F383" s="11"/>
    </row>
    <row r="384" spans="3:6" ht="14.25" customHeight="1" x14ac:dyDescent="0.2">
      <c r="C384" s="17"/>
      <c r="F384" s="11"/>
    </row>
    <row r="385" spans="3:6" ht="14.25" customHeight="1" x14ac:dyDescent="0.2">
      <c r="C385" s="17"/>
      <c r="F385" s="11"/>
    </row>
    <row r="386" spans="3:6" ht="14.25" customHeight="1" x14ac:dyDescent="0.2">
      <c r="C386" s="17"/>
      <c r="F386" s="11"/>
    </row>
    <row r="387" spans="3:6" ht="14.25" customHeight="1" x14ac:dyDescent="0.2">
      <c r="C387" s="17"/>
      <c r="F387" s="11"/>
    </row>
    <row r="388" spans="3:6" ht="14.25" customHeight="1" x14ac:dyDescent="0.2">
      <c r="C388" s="17"/>
      <c r="F388" s="11"/>
    </row>
    <row r="389" spans="3:6" ht="14.25" customHeight="1" x14ac:dyDescent="0.2">
      <c r="C389" s="17"/>
      <c r="F389" s="11"/>
    </row>
    <row r="390" spans="3:6" ht="14.25" customHeight="1" x14ac:dyDescent="0.2">
      <c r="C390" s="17"/>
      <c r="F390" s="11"/>
    </row>
    <row r="391" spans="3:6" ht="14.25" customHeight="1" x14ac:dyDescent="0.2">
      <c r="C391" s="17"/>
      <c r="F391" s="11"/>
    </row>
    <row r="392" spans="3:6" ht="14.25" customHeight="1" x14ac:dyDescent="0.2">
      <c r="C392" s="17"/>
      <c r="F392" s="11"/>
    </row>
    <row r="393" spans="3:6" ht="14.25" customHeight="1" x14ac:dyDescent="0.2">
      <c r="C393" s="17"/>
      <c r="F393" s="11"/>
    </row>
    <row r="394" spans="3:6" ht="14.25" customHeight="1" x14ac:dyDescent="0.2">
      <c r="C394" s="17"/>
      <c r="F394" s="11"/>
    </row>
    <row r="395" spans="3:6" ht="14.25" customHeight="1" x14ac:dyDescent="0.2">
      <c r="C395" s="17"/>
      <c r="F395" s="11"/>
    </row>
    <row r="396" spans="3:6" ht="14.25" customHeight="1" x14ac:dyDescent="0.2">
      <c r="C396" s="17"/>
      <c r="F396" s="11"/>
    </row>
    <row r="397" spans="3:6" ht="14.25" customHeight="1" x14ac:dyDescent="0.2">
      <c r="C397" s="17"/>
      <c r="F397" s="11"/>
    </row>
    <row r="398" spans="3:6" ht="14.25" customHeight="1" x14ac:dyDescent="0.2">
      <c r="C398" s="17"/>
      <c r="F398" s="11"/>
    </row>
    <row r="399" spans="3:6" ht="14.25" customHeight="1" x14ac:dyDescent="0.2">
      <c r="C399" s="17"/>
      <c r="F399" s="11"/>
    </row>
    <row r="400" spans="3:6" ht="14.25" customHeight="1" x14ac:dyDescent="0.2">
      <c r="C400" s="17"/>
      <c r="F400" s="11"/>
    </row>
    <row r="401" spans="3:6" ht="14.25" customHeight="1" x14ac:dyDescent="0.2">
      <c r="C401" s="17"/>
      <c r="F401" s="11"/>
    </row>
    <row r="402" spans="3:6" ht="14.25" customHeight="1" x14ac:dyDescent="0.2">
      <c r="C402" s="17"/>
      <c r="F402" s="11"/>
    </row>
    <row r="403" spans="3:6" ht="14.25" customHeight="1" x14ac:dyDescent="0.2">
      <c r="C403" s="17"/>
      <c r="F403" s="11"/>
    </row>
    <row r="404" spans="3:6" ht="14.25" customHeight="1" x14ac:dyDescent="0.2">
      <c r="C404" s="17"/>
      <c r="F404" s="11"/>
    </row>
    <row r="405" spans="3:6" ht="14.25" customHeight="1" x14ac:dyDescent="0.2">
      <c r="C405" s="17"/>
      <c r="F405" s="11"/>
    </row>
    <row r="406" spans="3:6" ht="14.25" customHeight="1" x14ac:dyDescent="0.2">
      <c r="C406" s="17"/>
      <c r="F406" s="11"/>
    </row>
    <row r="407" spans="3:6" ht="14.25" customHeight="1" x14ac:dyDescent="0.2">
      <c r="C407" s="17"/>
      <c r="F407" s="11"/>
    </row>
    <row r="408" spans="3:6" ht="14.25" customHeight="1" x14ac:dyDescent="0.2">
      <c r="C408" s="17"/>
      <c r="F408" s="11"/>
    </row>
    <row r="409" spans="3:6" ht="14.25" customHeight="1" x14ac:dyDescent="0.2">
      <c r="C409" s="17"/>
      <c r="F409" s="11"/>
    </row>
    <row r="410" spans="3:6" ht="14.25" customHeight="1" x14ac:dyDescent="0.2">
      <c r="C410" s="17"/>
      <c r="F410" s="11"/>
    </row>
    <row r="411" spans="3:6" ht="14.25" customHeight="1" x14ac:dyDescent="0.2">
      <c r="C411" s="17"/>
      <c r="F411" s="11"/>
    </row>
    <row r="412" spans="3:6" ht="14.25" customHeight="1" x14ac:dyDescent="0.2">
      <c r="C412" s="17"/>
      <c r="F412" s="11"/>
    </row>
    <row r="413" spans="3:6" ht="14.25" customHeight="1" x14ac:dyDescent="0.2">
      <c r="C413" s="17"/>
      <c r="F413" s="11"/>
    </row>
    <row r="414" spans="3:6" ht="14.25" customHeight="1" x14ac:dyDescent="0.2">
      <c r="C414" s="17"/>
      <c r="F414" s="11"/>
    </row>
    <row r="415" spans="3:6" ht="14.25" customHeight="1" x14ac:dyDescent="0.2">
      <c r="C415" s="17"/>
      <c r="F415" s="11"/>
    </row>
    <row r="416" spans="3:6" ht="14.25" customHeight="1" x14ac:dyDescent="0.2">
      <c r="C416" s="17"/>
      <c r="F416" s="11"/>
    </row>
    <row r="417" spans="3:6" ht="14.25" customHeight="1" x14ac:dyDescent="0.2">
      <c r="C417" s="17"/>
      <c r="F417" s="11"/>
    </row>
    <row r="418" spans="3:6" ht="14.25" customHeight="1" x14ac:dyDescent="0.2">
      <c r="C418" s="17"/>
      <c r="F418" s="11"/>
    </row>
    <row r="419" spans="3:6" ht="14.25" customHeight="1" x14ac:dyDescent="0.2">
      <c r="C419" s="17"/>
      <c r="F419" s="11"/>
    </row>
    <row r="420" spans="3:6" ht="14.25" customHeight="1" x14ac:dyDescent="0.2">
      <c r="C420" s="17"/>
      <c r="F420" s="11"/>
    </row>
    <row r="421" spans="3:6" ht="14.25" customHeight="1" x14ac:dyDescent="0.2">
      <c r="C421" s="17"/>
      <c r="F421" s="11"/>
    </row>
    <row r="422" spans="3:6" ht="14.25" customHeight="1" x14ac:dyDescent="0.2">
      <c r="C422" s="17"/>
      <c r="F422" s="11"/>
    </row>
    <row r="423" spans="3:6" ht="14.25" customHeight="1" x14ac:dyDescent="0.2">
      <c r="C423" s="17"/>
      <c r="F423" s="11"/>
    </row>
    <row r="424" spans="3:6" ht="14.25" customHeight="1" x14ac:dyDescent="0.2">
      <c r="C424" s="17"/>
      <c r="F424" s="11"/>
    </row>
    <row r="425" spans="3:6" ht="14.25" customHeight="1" x14ac:dyDescent="0.2">
      <c r="C425" s="17"/>
      <c r="F425" s="11"/>
    </row>
    <row r="426" spans="3:6" ht="14.25" customHeight="1" x14ac:dyDescent="0.2">
      <c r="C426" s="17"/>
      <c r="F426" s="11"/>
    </row>
    <row r="427" spans="3:6" ht="14.25" customHeight="1" x14ac:dyDescent="0.2">
      <c r="C427" s="17"/>
      <c r="F427" s="11"/>
    </row>
    <row r="428" spans="3:6" ht="14.25" customHeight="1" x14ac:dyDescent="0.2">
      <c r="C428" s="17"/>
      <c r="F428" s="11"/>
    </row>
    <row r="429" spans="3:6" ht="14.25" customHeight="1" x14ac:dyDescent="0.2">
      <c r="C429" s="17"/>
      <c r="F429" s="11"/>
    </row>
    <row r="430" spans="3:6" ht="14.25" customHeight="1" x14ac:dyDescent="0.2">
      <c r="C430" s="17"/>
      <c r="F430" s="11"/>
    </row>
    <row r="431" spans="3:6" ht="14.25" customHeight="1" x14ac:dyDescent="0.2">
      <c r="C431" s="17"/>
      <c r="F431" s="11"/>
    </row>
    <row r="432" spans="3:6" ht="14.25" customHeight="1" x14ac:dyDescent="0.2">
      <c r="C432" s="17"/>
      <c r="F432" s="11"/>
    </row>
    <row r="433" spans="3:6" ht="14.25" customHeight="1" x14ac:dyDescent="0.2">
      <c r="C433" s="17"/>
      <c r="F433" s="11"/>
    </row>
    <row r="434" spans="3:6" ht="14.25" customHeight="1" x14ac:dyDescent="0.2">
      <c r="C434" s="17"/>
      <c r="F434" s="11"/>
    </row>
    <row r="435" spans="3:6" ht="14.25" customHeight="1" x14ac:dyDescent="0.2">
      <c r="C435" s="17"/>
      <c r="F435" s="11"/>
    </row>
    <row r="436" spans="3:6" ht="14.25" customHeight="1" x14ac:dyDescent="0.2">
      <c r="C436" s="17"/>
      <c r="F436" s="11"/>
    </row>
    <row r="437" spans="3:6" ht="14.25" customHeight="1" x14ac:dyDescent="0.2">
      <c r="C437" s="17"/>
      <c r="F437" s="11"/>
    </row>
    <row r="438" spans="3:6" ht="14.25" customHeight="1" x14ac:dyDescent="0.2">
      <c r="C438" s="17"/>
      <c r="F438" s="11"/>
    </row>
    <row r="439" spans="3:6" ht="14.25" customHeight="1" x14ac:dyDescent="0.2">
      <c r="C439" s="17"/>
      <c r="F439" s="11"/>
    </row>
    <row r="440" spans="3:6" ht="14.25" customHeight="1" x14ac:dyDescent="0.2">
      <c r="C440" s="17"/>
      <c r="F440" s="11"/>
    </row>
    <row r="441" spans="3:6" ht="14.25" customHeight="1" x14ac:dyDescent="0.2">
      <c r="C441" s="17"/>
      <c r="F441" s="11"/>
    </row>
    <row r="442" spans="3:6" ht="14.25" customHeight="1" x14ac:dyDescent="0.2">
      <c r="C442" s="17"/>
      <c r="F442" s="11"/>
    </row>
    <row r="443" spans="3:6" ht="14.25" customHeight="1" x14ac:dyDescent="0.2">
      <c r="C443" s="17"/>
      <c r="F443" s="11"/>
    </row>
    <row r="444" spans="3:6" ht="14.25" customHeight="1" x14ac:dyDescent="0.2">
      <c r="C444" s="17"/>
      <c r="F444" s="11"/>
    </row>
    <row r="445" spans="3:6" ht="14.25" customHeight="1" x14ac:dyDescent="0.2">
      <c r="C445" s="17"/>
      <c r="F445" s="11"/>
    </row>
    <row r="446" spans="3:6" ht="14.25" customHeight="1" x14ac:dyDescent="0.2">
      <c r="C446" s="17"/>
      <c r="F446" s="11"/>
    </row>
    <row r="447" spans="3:6" ht="14.25" customHeight="1" x14ac:dyDescent="0.2">
      <c r="C447" s="17"/>
      <c r="F447" s="11"/>
    </row>
    <row r="448" spans="3:6" ht="14.25" customHeight="1" x14ac:dyDescent="0.2">
      <c r="C448" s="17"/>
      <c r="F448" s="11"/>
    </row>
    <row r="449" spans="3:6" ht="14.25" customHeight="1" x14ac:dyDescent="0.2">
      <c r="C449" s="17"/>
      <c r="F449" s="11"/>
    </row>
    <row r="450" spans="3:6" ht="14.25" customHeight="1" x14ac:dyDescent="0.2">
      <c r="C450" s="17"/>
      <c r="F450" s="11"/>
    </row>
    <row r="451" spans="3:6" ht="14.25" customHeight="1" x14ac:dyDescent="0.2">
      <c r="C451" s="17"/>
      <c r="F451" s="11"/>
    </row>
    <row r="452" spans="3:6" ht="14.25" customHeight="1" x14ac:dyDescent="0.2">
      <c r="C452" s="17"/>
      <c r="F452" s="11"/>
    </row>
    <row r="453" spans="3:6" ht="14.25" customHeight="1" x14ac:dyDescent="0.2">
      <c r="C453" s="17"/>
      <c r="F453" s="11"/>
    </row>
    <row r="454" spans="3:6" ht="14.25" customHeight="1" x14ac:dyDescent="0.2">
      <c r="C454" s="17"/>
      <c r="F454" s="11"/>
    </row>
    <row r="455" spans="3:6" ht="14.25" customHeight="1" x14ac:dyDescent="0.2">
      <c r="C455" s="17"/>
      <c r="F455" s="11"/>
    </row>
    <row r="456" spans="3:6" ht="14.25" customHeight="1" x14ac:dyDescent="0.2">
      <c r="C456" s="17"/>
      <c r="F456" s="11"/>
    </row>
    <row r="457" spans="3:6" ht="14.25" customHeight="1" x14ac:dyDescent="0.2">
      <c r="C457" s="17"/>
      <c r="F457" s="11"/>
    </row>
    <row r="458" spans="3:6" ht="14.25" customHeight="1" x14ac:dyDescent="0.2">
      <c r="C458" s="17"/>
      <c r="F458" s="11"/>
    </row>
    <row r="459" spans="3:6" ht="14.25" customHeight="1" x14ac:dyDescent="0.2">
      <c r="C459" s="17"/>
      <c r="F459" s="11"/>
    </row>
    <row r="460" spans="3:6" ht="14.25" customHeight="1" x14ac:dyDescent="0.2">
      <c r="C460" s="17"/>
      <c r="F460" s="11"/>
    </row>
    <row r="461" spans="3:6" ht="14.25" customHeight="1" x14ac:dyDescent="0.2">
      <c r="C461" s="17"/>
      <c r="F461" s="11"/>
    </row>
    <row r="462" spans="3:6" ht="14.25" customHeight="1" x14ac:dyDescent="0.2">
      <c r="C462" s="17"/>
      <c r="F462" s="11"/>
    </row>
    <row r="463" spans="3:6" ht="14.25" customHeight="1" x14ac:dyDescent="0.2">
      <c r="C463" s="17"/>
      <c r="F463" s="11"/>
    </row>
    <row r="464" spans="3:6" ht="14.25" customHeight="1" x14ac:dyDescent="0.2">
      <c r="C464" s="17"/>
      <c r="F464" s="11"/>
    </row>
    <row r="465" spans="3:6" ht="14.25" customHeight="1" x14ac:dyDescent="0.2">
      <c r="C465" s="17"/>
      <c r="F465" s="11"/>
    </row>
    <row r="466" spans="3:6" ht="14.25" customHeight="1" x14ac:dyDescent="0.2">
      <c r="C466" s="17"/>
      <c r="F466" s="11"/>
    </row>
    <row r="467" spans="3:6" ht="14.25" customHeight="1" x14ac:dyDescent="0.2">
      <c r="C467" s="17"/>
      <c r="F467" s="11"/>
    </row>
    <row r="468" spans="3:6" ht="14.25" customHeight="1" x14ac:dyDescent="0.2">
      <c r="C468" s="17"/>
      <c r="F468" s="11"/>
    </row>
    <row r="469" spans="3:6" ht="14.25" customHeight="1" x14ac:dyDescent="0.2">
      <c r="C469" s="17"/>
      <c r="F469" s="11"/>
    </row>
    <row r="470" spans="3:6" ht="14.25" customHeight="1" x14ac:dyDescent="0.2">
      <c r="C470" s="17"/>
      <c r="F470" s="11"/>
    </row>
    <row r="471" spans="3:6" ht="14.25" customHeight="1" x14ac:dyDescent="0.2">
      <c r="C471" s="17"/>
      <c r="F471" s="11"/>
    </row>
    <row r="472" spans="3:6" ht="14.25" customHeight="1" x14ac:dyDescent="0.2">
      <c r="C472" s="17"/>
      <c r="F472" s="11"/>
    </row>
    <row r="473" spans="3:6" ht="14.25" customHeight="1" x14ac:dyDescent="0.2">
      <c r="C473" s="17"/>
      <c r="F473" s="11"/>
    </row>
    <row r="474" spans="3:6" ht="14.25" customHeight="1" x14ac:dyDescent="0.2">
      <c r="C474" s="17"/>
      <c r="F474" s="11"/>
    </row>
    <row r="475" spans="3:6" ht="14.25" customHeight="1" x14ac:dyDescent="0.2">
      <c r="C475" s="17"/>
      <c r="F475" s="11"/>
    </row>
    <row r="476" spans="3:6" ht="14.25" customHeight="1" x14ac:dyDescent="0.2">
      <c r="C476" s="17"/>
      <c r="F476" s="11"/>
    </row>
    <row r="477" spans="3:6" ht="14.25" customHeight="1" x14ac:dyDescent="0.2">
      <c r="C477" s="17"/>
      <c r="F477" s="11"/>
    </row>
    <row r="478" spans="3:6" ht="14.25" customHeight="1" x14ac:dyDescent="0.2">
      <c r="C478" s="17"/>
      <c r="F478" s="11"/>
    </row>
    <row r="479" spans="3:6" ht="14.25" customHeight="1" x14ac:dyDescent="0.2">
      <c r="C479" s="17"/>
      <c r="F479" s="11"/>
    </row>
    <row r="480" spans="3:6" ht="14.25" customHeight="1" x14ac:dyDescent="0.2">
      <c r="C480" s="17"/>
      <c r="F480" s="11"/>
    </row>
    <row r="481" spans="3:6" ht="14.25" customHeight="1" x14ac:dyDescent="0.2">
      <c r="C481" s="17"/>
      <c r="F481" s="11"/>
    </row>
    <row r="482" spans="3:6" ht="14.25" customHeight="1" x14ac:dyDescent="0.2">
      <c r="C482" s="17"/>
      <c r="F482" s="11"/>
    </row>
    <row r="483" spans="3:6" ht="14.25" customHeight="1" x14ac:dyDescent="0.2">
      <c r="C483" s="17"/>
      <c r="F483" s="11"/>
    </row>
    <row r="484" spans="3:6" ht="14.25" customHeight="1" x14ac:dyDescent="0.2">
      <c r="C484" s="17"/>
      <c r="F484" s="11"/>
    </row>
    <row r="485" spans="3:6" ht="14.25" customHeight="1" x14ac:dyDescent="0.2">
      <c r="C485" s="17"/>
      <c r="F485" s="11"/>
    </row>
    <row r="486" spans="3:6" ht="14.25" customHeight="1" x14ac:dyDescent="0.2">
      <c r="C486" s="17"/>
      <c r="F486" s="11"/>
    </row>
    <row r="487" spans="3:6" ht="14.25" customHeight="1" x14ac:dyDescent="0.2">
      <c r="C487" s="17"/>
      <c r="F487" s="11"/>
    </row>
    <row r="488" spans="3:6" ht="14.25" customHeight="1" x14ac:dyDescent="0.2">
      <c r="C488" s="17"/>
      <c r="F488" s="11"/>
    </row>
    <row r="489" spans="3:6" ht="14.25" customHeight="1" x14ac:dyDescent="0.2">
      <c r="C489" s="17"/>
      <c r="F489" s="11"/>
    </row>
    <row r="490" spans="3:6" ht="14.25" customHeight="1" x14ac:dyDescent="0.2">
      <c r="C490" s="17"/>
      <c r="F490" s="11"/>
    </row>
    <row r="491" spans="3:6" ht="14.25" customHeight="1" x14ac:dyDescent="0.2">
      <c r="C491" s="17"/>
      <c r="F491" s="11"/>
    </row>
    <row r="492" spans="3:6" ht="14.25" customHeight="1" x14ac:dyDescent="0.2">
      <c r="C492" s="17"/>
      <c r="F492" s="11"/>
    </row>
    <row r="493" spans="3:6" ht="14.25" customHeight="1" x14ac:dyDescent="0.2">
      <c r="C493" s="17"/>
      <c r="F493" s="11"/>
    </row>
    <row r="494" spans="3:6" ht="14.25" customHeight="1" x14ac:dyDescent="0.2">
      <c r="C494" s="17"/>
      <c r="F494" s="11"/>
    </row>
    <row r="495" spans="3:6" ht="14.25" customHeight="1" x14ac:dyDescent="0.2">
      <c r="C495" s="17"/>
      <c r="F495" s="11"/>
    </row>
    <row r="496" spans="3:6" ht="14.25" customHeight="1" x14ac:dyDescent="0.2">
      <c r="C496" s="17"/>
      <c r="F496" s="11"/>
    </row>
    <row r="497" spans="3:6" ht="14.25" customHeight="1" x14ac:dyDescent="0.2">
      <c r="C497" s="17"/>
      <c r="F497" s="11"/>
    </row>
    <row r="498" spans="3:6" ht="14.25" customHeight="1" x14ac:dyDescent="0.2">
      <c r="C498" s="17"/>
      <c r="F498" s="11"/>
    </row>
    <row r="499" spans="3:6" ht="14.25" customHeight="1" x14ac:dyDescent="0.2">
      <c r="C499" s="17"/>
      <c r="F499" s="11"/>
    </row>
    <row r="500" spans="3:6" ht="14.25" customHeight="1" x14ac:dyDescent="0.2">
      <c r="C500" s="17"/>
      <c r="F500" s="11"/>
    </row>
    <row r="501" spans="3:6" ht="14.25" customHeight="1" x14ac:dyDescent="0.2">
      <c r="C501" s="17"/>
      <c r="F501" s="11"/>
    </row>
    <row r="502" spans="3:6" ht="14.25" customHeight="1" x14ac:dyDescent="0.2">
      <c r="C502" s="17"/>
      <c r="F502" s="11"/>
    </row>
    <row r="503" spans="3:6" ht="14.25" customHeight="1" x14ac:dyDescent="0.2">
      <c r="C503" s="17"/>
      <c r="F503" s="11"/>
    </row>
    <row r="504" spans="3:6" ht="14.25" customHeight="1" x14ac:dyDescent="0.2">
      <c r="C504" s="17"/>
      <c r="F504" s="11"/>
    </row>
    <row r="505" spans="3:6" ht="14.25" customHeight="1" x14ac:dyDescent="0.2">
      <c r="C505" s="17"/>
      <c r="F505" s="11"/>
    </row>
    <row r="506" spans="3:6" ht="14.25" customHeight="1" x14ac:dyDescent="0.2">
      <c r="C506" s="17"/>
      <c r="F506" s="11"/>
    </row>
    <row r="507" spans="3:6" ht="14.25" customHeight="1" x14ac:dyDescent="0.2">
      <c r="C507" s="17"/>
      <c r="F507" s="11"/>
    </row>
    <row r="508" spans="3:6" ht="14.25" customHeight="1" x14ac:dyDescent="0.2">
      <c r="C508" s="17"/>
      <c r="F508" s="11"/>
    </row>
    <row r="509" spans="3:6" ht="14.25" customHeight="1" x14ac:dyDescent="0.2">
      <c r="C509" s="17"/>
      <c r="F509" s="11"/>
    </row>
    <row r="510" spans="3:6" ht="14.25" customHeight="1" x14ac:dyDescent="0.2">
      <c r="C510" s="17"/>
      <c r="F510" s="11"/>
    </row>
    <row r="511" spans="3:6" ht="14.25" customHeight="1" x14ac:dyDescent="0.2">
      <c r="C511" s="17"/>
      <c r="F511" s="11"/>
    </row>
    <row r="512" spans="3:6" ht="14.25" customHeight="1" x14ac:dyDescent="0.2">
      <c r="C512" s="17"/>
      <c r="F512" s="11"/>
    </row>
    <row r="513" spans="3:6" ht="14.25" customHeight="1" x14ac:dyDescent="0.2">
      <c r="C513" s="17"/>
      <c r="F513" s="11"/>
    </row>
    <row r="514" spans="3:6" ht="14.25" customHeight="1" x14ac:dyDescent="0.2">
      <c r="C514" s="17"/>
      <c r="F514" s="11"/>
    </row>
    <row r="515" spans="3:6" ht="14.25" customHeight="1" x14ac:dyDescent="0.2">
      <c r="C515" s="17"/>
      <c r="F515" s="11"/>
    </row>
    <row r="516" spans="3:6" ht="14.25" customHeight="1" x14ac:dyDescent="0.2">
      <c r="C516" s="17"/>
      <c r="F516" s="11"/>
    </row>
    <row r="517" spans="3:6" ht="14.25" customHeight="1" x14ac:dyDescent="0.2">
      <c r="C517" s="17"/>
      <c r="F517" s="11"/>
    </row>
    <row r="518" spans="3:6" ht="14.25" customHeight="1" x14ac:dyDescent="0.2">
      <c r="C518" s="17"/>
      <c r="F518" s="11"/>
    </row>
    <row r="519" spans="3:6" ht="14.25" customHeight="1" x14ac:dyDescent="0.2">
      <c r="C519" s="17"/>
      <c r="F519" s="11"/>
    </row>
    <row r="520" spans="3:6" ht="14.25" customHeight="1" x14ac:dyDescent="0.2">
      <c r="C520" s="17"/>
      <c r="F520" s="11"/>
    </row>
    <row r="521" spans="3:6" ht="14.25" customHeight="1" x14ac:dyDescent="0.2">
      <c r="C521" s="17"/>
      <c r="F521" s="11"/>
    </row>
    <row r="522" spans="3:6" ht="14.25" customHeight="1" x14ac:dyDescent="0.2">
      <c r="C522" s="17"/>
      <c r="F522" s="11"/>
    </row>
    <row r="523" spans="3:6" ht="14.25" customHeight="1" x14ac:dyDescent="0.2">
      <c r="C523" s="17"/>
      <c r="F523" s="11"/>
    </row>
    <row r="524" spans="3:6" ht="14.25" customHeight="1" x14ac:dyDescent="0.2">
      <c r="C524" s="17"/>
      <c r="F524" s="11"/>
    </row>
    <row r="525" spans="3:6" ht="14.25" customHeight="1" x14ac:dyDescent="0.2">
      <c r="C525" s="17"/>
      <c r="F525" s="11"/>
    </row>
    <row r="526" spans="3:6" ht="14.25" customHeight="1" x14ac:dyDescent="0.2">
      <c r="C526" s="17"/>
      <c r="F526" s="11"/>
    </row>
    <row r="527" spans="3:6" ht="14.25" customHeight="1" x14ac:dyDescent="0.2">
      <c r="C527" s="17"/>
      <c r="F527" s="11"/>
    </row>
    <row r="528" spans="3:6" ht="14.25" customHeight="1" x14ac:dyDescent="0.2">
      <c r="C528" s="17"/>
      <c r="F528" s="11"/>
    </row>
    <row r="529" spans="3:6" ht="14.25" customHeight="1" x14ac:dyDescent="0.2">
      <c r="C529" s="17"/>
      <c r="F529" s="11"/>
    </row>
    <row r="530" spans="3:6" ht="14.25" customHeight="1" x14ac:dyDescent="0.2">
      <c r="C530" s="17"/>
      <c r="F530" s="11"/>
    </row>
    <row r="531" spans="3:6" ht="14.25" customHeight="1" x14ac:dyDescent="0.2">
      <c r="C531" s="17"/>
      <c r="F531" s="11"/>
    </row>
    <row r="532" spans="3:6" ht="14.25" customHeight="1" x14ac:dyDescent="0.2">
      <c r="C532" s="17"/>
      <c r="F532" s="11"/>
    </row>
    <row r="533" spans="3:6" ht="14.25" customHeight="1" x14ac:dyDescent="0.2">
      <c r="C533" s="17"/>
      <c r="F533" s="11"/>
    </row>
    <row r="534" spans="3:6" ht="14.25" customHeight="1" x14ac:dyDescent="0.2">
      <c r="C534" s="17"/>
      <c r="F534" s="11"/>
    </row>
    <row r="535" spans="3:6" ht="14.25" customHeight="1" x14ac:dyDescent="0.2">
      <c r="C535" s="17"/>
      <c r="F535" s="11"/>
    </row>
    <row r="536" spans="3:6" ht="14.25" customHeight="1" x14ac:dyDescent="0.2">
      <c r="C536" s="17"/>
      <c r="F536" s="11"/>
    </row>
    <row r="537" spans="3:6" ht="14.25" customHeight="1" x14ac:dyDescent="0.2">
      <c r="C537" s="17"/>
      <c r="F537" s="11"/>
    </row>
    <row r="538" spans="3:6" ht="14.25" customHeight="1" x14ac:dyDescent="0.2">
      <c r="C538" s="17"/>
      <c r="F538" s="11"/>
    </row>
    <row r="539" spans="3:6" ht="14.25" customHeight="1" x14ac:dyDescent="0.2">
      <c r="C539" s="17"/>
      <c r="F539" s="11"/>
    </row>
    <row r="540" spans="3:6" ht="14.25" customHeight="1" x14ac:dyDescent="0.2">
      <c r="C540" s="17"/>
      <c r="F540" s="11"/>
    </row>
    <row r="541" spans="3:6" ht="14.25" customHeight="1" x14ac:dyDescent="0.2">
      <c r="C541" s="17"/>
      <c r="F541" s="11"/>
    </row>
    <row r="542" spans="3:6" ht="14.25" customHeight="1" x14ac:dyDescent="0.2">
      <c r="C542" s="17"/>
      <c r="F542" s="11"/>
    </row>
    <row r="543" spans="3:6" ht="14.25" customHeight="1" x14ac:dyDescent="0.2">
      <c r="C543" s="17"/>
      <c r="F543" s="11"/>
    </row>
    <row r="544" spans="3:6" ht="14.25" customHeight="1" x14ac:dyDescent="0.2">
      <c r="C544" s="17"/>
      <c r="F544" s="11"/>
    </row>
    <row r="545" spans="3:6" ht="14.25" customHeight="1" x14ac:dyDescent="0.2">
      <c r="C545" s="17"/>
      <c r="F545" s="11"/>
    </row>
    <row r="546" spans="3:6" ht="14.25" customHeight="1" x14ac:dyDescent="0.2">
      <c r="C546" s="17"/>
      <c r="F546" s="11"/>
    </row>
    <row r="547" spans="3:6" ht="14.25" customHeight="1" x14ac:dyDescent="0.2">
      <c r="C547" s="17"/>
      <c r="F547" s="11"/>
    </row>
    <row r="548" spans="3:6" ht="14.25" customHeight="1" x14ac:dyDescent="0.2">
      <c r="C548" s="17"/>
      <c r="F548" s="11"/>
    </row>
    <row r="549" spans="3:6" ht="14.25" customHeight="1" x14ac:dyDescent="0.2">
      <c r="C549" s="17"/>
      <c r="F549" s="11"/>
    </row>
    <row r="550" spans="3:6" ht="14.25" customHeight="1" x14ac:dyDescent="0.2">
      <c r="C550" s="17"/>
      <c r="F550" s="11"/>
    </row>
    <row r="551" spans="3:6" ht="14.25" customHeight="1" x14ac:dyDescent="0.2">
      <c r="C551" s="17"/>
      <c r="F551" s="11"/>
    </row>
    <row r="552" spans="3:6" ht="14.25" customHeight="1" x14ac:dyDescent="0.2">
      <c r="C552" s="17"/>
      <c r="F552" s="11"/>
    </row>
    <row r="553" spans="3:6" ht="14.25" customHeight="1" x14ac:dyDescent="0.2">
      <c r="C553" s="17"/>
      <c r="F553" s="11"/>
    </row>
    <row r="554" spans="3:6" ht="14.25" customHeight="1" x14ac:dyDescent="0.2">
      <c r="C554" s="17"/>
      <c r="F554" s="11"/>
    </row>
    <row r="555" spans="3:6" ht="14.25" customHeight="1" x14ac:dyDescent="0.2">
      <c r="C555" s="17"/>
      <c r="F555" s="11"/>
    </row>
    <row r="556" spans="3:6" ht="14.25" customHeight="1" x14ac:dyDescent="0.2">
      <c r="C556" s="17"/>
      <c r="F556" s="11"/>
    </row>
    <row r="557" spans="3:6" ht="14.25" customHeight="1" x14ac:dyDescent="0.2">
      <c r="C557" s="17"/>
      <c r="F557" s="11"/>
    </row>
    <row r="558" spans="3:6" ht="14.25" customHeight="1" x14ac:dyDescent="0.2">
      <c r="C558" s="17"/>
      <c r="F558" s="11"/>
    </row>
    <row r="559" spans="3:6" ht="14.25" customHeight="1" x14ac:dyDescent="0.2">
      <c r="C559" s="17"/>
      <c r="F559" s="11"/>
    </row>
    <row r="560" spans="3:6" ht="14.25" customHeight="1" x14ac:dyDescent="0.2">
      <c r="C560" s="17"/>
      <c r="F560" s="11"/>
    </row>
    <row r="561" spans="3:6" ht="14.25" customHeight="1" x14ac:dyDescent="0.2">
      <c r="C561" s="17"/>
      <c r="F561" s="11"/>
    </row>
    <row r="562" spans="3:6" ht="14.25" customHeight="1" x14ac:dyDescent="0.2">
      <c r="C562" s="17"/>
      <c r="F562" s="11"/>
    </row>
    <row r="563" spans="3:6" ht="14.25" customHeight="1" x14ac:dyDescent="0.2">
      <c r="C563" s="17"/>
      <c r="F563" s="11"/>
    </row>
    <row r="564" spans="3:6" ht="14.25" customHeight="1" x14ac:dyDescent="0.2">
      <c r="C564" s="17"/>
      <c r="F564" s="11"/>
    </row>
    <row r="565" spans="3:6" ht="14.25" customHeight="1" x14ac:dyDescent="0.2">
      <c r="C565" s="17"/>
      <c r="F565" s="11"/>
    </row>
    <row r="566" spans="3:6" ht="14.25" customHeight="1" x14ac:dyDescent="0.2">
      <c r="C566" s="17"/>
      <c r="F566" s="11"/>
    </row>
    <row r="567" spans="3:6" ht="14.25" customHeight="1" x14ac:dyDescent="0.2">
      <c r="C567" s="17"/>
      <c r="F567" s="11"/>
    </row>
    <row r="568" spans="3:6" ht="14.25" customHeight="1" x14ac:dyDescent="0.2">
      <c r="C568" s="17"/>
      <c r="F568" s="11"/>
    </row>
    <row r="569" spans="3:6" ht="14.25" customHeight="1" x14ac:dyDescent="0.2">
      <c r="C569" s="17"/>
      <c r="F569" s="11"/>
    </row>
    <row r="570" spans="3:6" ht="14.25" customHeight="1" x14ac:dyDescent="0.2">
      <c r="C570" s="17"/>
      <c r="F570" s="11"/>
    </row>
    <row r="571" spans="3:6" ht="14.25" customHeight="1" x14ac:dyDescent="0.2">
      <c r="C571" s="17"/>
      <c r="F571" s="11"/>
    </row>
    <row r="572" spans="3:6" ht="14.25" customHeight="1" x14ac:dyDescent="0.2">
      <c r="C572" s="17"/>
      <c r="F572" s="11"/>
    </row>
    <row r="573" spans="3:6" ht="14.25" customHeight="1" x14ac:dyDescent="0.2">
      <c r="C573" s="17"/>
      <c r="F573" s="11"/>
    </row>
    <row r="574" spans="3:6" ht="14.25" customHeight="1" x14ac:dyDescent="0.2">
      <c r="C574" s="17"/>
      <c r="F574" s="11"/>
    </row>
    <row r="575" spans="3:6" ht="14.25" customHeight="1" x14ac:dyDescent="0.2">
      <c r="C575" s="17"/>
      <c r="F575" s="11"/>
    </row>
    <row r="576" spans="3:6" ht="14.25" customHeight="1" x14ac:dyDescent="0.2">
      <c r="C576" s="17"/>
      <c r="F576" s="11"/>
    </row>
    <row r="577" spans="3:6" ht="14.25" customHeight="1" x14ac:dyDescent="0.2">
      <c r="C577" s="17"/>
      <c r="F577" s="11"/>
    </row>
    <row r="578" spans="3:6" ht="14.25" customHeight="1" x14ac:dyDescent="0.2">
      <c r="C578" s="17"/>
      <c r="F578" s="11"/>
    </row>
    <row r="579" spans="3:6" ht="14.25" customHeight="1" x14ac:dyDescent="0.2">
      <c r="C579" s="17"/>
      <c r="F579" s="11"/>
    </row>
    <row r="580" spans="3:6" ht="14.25" customHeight="1" x14ac:dyDescent="0.2">
      <c r="C580" s="17"/>
      <c r="F580" s="11"/>
    </row>
    <row r="581" spans="3:6" ht="14.25" customHeight="1" x14ac:dyDescent="0.2">
      <c r="C581" s="17"/>
      <c r="F581" s="11"/>
    </row>
    <row r="582" spans="3:6" ht="14.25" customHeight="1" x14ac:dyDescent="0.2">
      <c r="C582" s="17"/>
      <c r="F582" s="11"/>
    </row>
    <row r="583" spans="3:6" ht="14.25" customHeight="1" x14ac:dyDescent="0.2">
      <c r="C583" s="17"/>
      <c r="F583" s="11"/>
    </row>
    <row r="584" spans="3:6" ht="14.25" customHeight="1" x14ac:dyDescent="0.2">
      <c r="C584" s="17"/>
      <c r="F584" s="11"/>
    </row>
    <row r="585" spans="3:6" ht="14.25" customHeight="1" x14ac:dyDescent="0.2">
      <c r="C585" s="17"/>
      <c r="F585" s="11"/>
    </row>
    <row r="586" spans="3:6" ht="14.25" customHeight="1" x14ac:dyDescent="0.2">
      <c r="C586" s="17"/>
      <c r="F586" s="11"/>
    </row>
    <row r="587" spans="3:6" ht="14.25" customHeight="1" x14ac:dyDescent="0.2">
      <c r="C587" s="17"/>
      <c r="F587" s="11"/>
    </row>
    <row r="588" spans="3:6" ht="14.25" customHeight="1" x14ac:dyDescent="0.2">
      <c r="C588" s="17"/>
      <c r="F588" s="11"/>
    </row>
    <row r="589" spans="3:6" ht="14.25" customHeight="1" x14ac:dyDescent="0.2">
      <c r="C589" s="17"/>
      <c r="F589" s="11"/>
    </row>
    <row r="590" spans="3:6" ht="14.25" customHeight="1" x14ac:dyDescent="0.2">
      <c r="C590" s="17"/>
      <c r="F590" s="11"/>
    </row>
    <row r="591" spans="3:6" ht="14.25" customHeight="1" x14ac:dyDescent="0.2">
      <c r="C591" s="17"/>
      <c r="F591" s="11"/>
    </row>
    <row r="592" spans="3:6" ht="14.25" customHeight="1" x14ac:dyDescent="0.2">
      <c r="C592" s="17"/>
      <c r="F592" s="11"/>
    </row>
    <row r="593" spans="3:6" ht="14.25" customHeight="1" x14ac:dyDescent="0.2">
      <c r="C593" s="17"/>
      <c r="F593" s="11"/>
    </row>
    <row r="594" spans="3:6" ht="14.25" customHeight="1" x14ac:dyDescent="0.2">
      <c r="C594" s="17"/>
      <c r="F594" s="11"/>
    </row>
    <row r="595" spans="3:6" ht="14.25" customHeight="1" x14ac:dyDescent="0.2">
      <c r="C595" s="17"/>
      <c r="F595" s="11"/>
    </row>
    <row r="596" spans="3:6" ht="14.25" customHeight="1" x14ac:dyDescent="0.2">
      <c r="C596" s="17"/>
      <c r="F596" s="11"/>
    </row>
    <row r="597" spans="3:6" ht="14.25" customHeight="1" x14ac:dyDescent="0.2">
      <c r="C597" s="17"/>
      <c r="F597" s="11"/>
    </row>
    <row r="598" spans="3:6" ht="14.25" customHeight="1" x14ac:dyDescent="0.2">
      <c r="C598" s="17"/>
      <c r="F598" s="11"/>
    </row>
    <row r="599" spans="3:6" ht="14.25" customHeight="1" x14ac:dyDescent="0.2">
      <c r="C599" s="17"/>
      <c r="F599" s="11"/>
    </row>
    <row r="600" spans="3:6" ht="14.25" customHeight="1" x14ac:dyDescent="0.2">
      <c r="C600" s="17"/>
      <c r="F600" s="11"/>
    </row>
    <row r="601" spans="3:6" ht="14.25" customHeight="1" x14ac:dyDescent="0.2">
      <c r="C601" s="17"/>
      <c r="F601" s="11"/>
    </row>
    <row r="602" spans="3:6" ht="14.25" customHeight="1" x14ac:dyDescent="0.2">
      <c r="C602" s="17"/>
      <c r="F602" s="11"/>
    </row>
    <row r="603" spans="3:6" ht="14.25" customHeight="1" x14ac:dyDescent="0.2">
      <c r="C603" s="17"/>
      <c r="F603" s="11"/>
    </row>
    <row r="604" spans="3:6" ht="14.25" customHeight="1" x14ac:dyDescent="0.2">
      <c r="C604" s="17"/>
      <c r="F604" s="11"/>
    </row>
    <row r="605" spans="3:6" ht="14.25" customHeight="1" x14ac:dyDescent="0.2">
      <c r="C605" s="17"/>
      <c r="F605" s="11"/>
    </row>
    <row r="606" spans="3:6" ht="14.25" customHeight="1" x14ac:dyDescent="0.2">
      <c r="C606" s="17"/>
      <c r="F606" s="11"/>
    </row>
    <row r="607" spans="3:6" ht="14.25" customHeight="1" x14ac:dyDescent="0.2">
      <c r="C607" s="17"/>
      <c r="F607" s="11"/>
    </row>
    <row r="608" spans="3:6" ht="14.25" customHeight="1" x14ac:dyDescent="0.2">
      <c r="C608" s="17"/>
      <c r="F608" s="11"/>
    </row>
    <row r="609" spans="3:6" ht="14.25" customHeight="1" x14ac:dyDescent="0.2">
      <c r="C609" s="17"/>
      <c r="F609" s="11"/>
    </row>
    <row r="610" spans="3:6" ht="14.25" customHeight="1" x14ac:dyDescent="0.2">
      <c r="C610" s="17"/>
      <c r="F610" s="11"/>
    </row>
    <row r="611" spans="3:6" ht="14.25" customHeight="1" x14ac:dyDescent="0.2">
      <c r="C611" s="17"/>
      <c r="F611" s="11"/>
    </row>
    <row r="612" spans="3:6" ht="14.25" customHeight="1" x14ac:dyDescent="0.2">
      <c r="C612" s="17"/>
      <c r="F612" s="11"/>
    </row>
    <row r="613" spans="3:6" ht="14.25" customHeight="1" x14ac:dyDescent="0.2">
      <c r="C613" s="17"/>
      <c r="F613" s="11"/>
    </row>
    <row r="614" spans="3:6" ht="14.25" customHeight="1" x14ac:dyDescent="0.2">
      <c r="C614" s="17"/>
      <c r="F614" s="11"/>
    </row>
    <row r="615" spans="3:6" ht="14.25" customHeight="1" x14ac:dyDescent="0.2">
      <c r="C615" s="17"/>
      <c r="F615" s="11"/>
    </row>
    <row r="616" spans="3:6" ht="14.25" customHeight="1" x14ac:dyDescent="0.2">
      <c r="C616" s="17"/>
      <c r="F616" s="11"/>
    </row>
    <row r="617" spans="3:6" ht="14.25" customHeight="1" x14ac:dyDescent="0.2">
      <c r="C617" s="17"/>
      <c r="F617" s="11"/>
    </row>
    <row r="618" spans="3:6" ht="14.25" customHeight="1" x14ac:dyDescent="0.2">
      <c r="C618" s="17"/>
      <c r="F618" s="11"/>
    </row>
    <row r="619" spans="3:6" ht="14.25" customHeight="1" x14ac:dyDescent="0.2">
      <c r="C619" s="17"/>
      <c r="F619" s="11"/>
    </row>
    <row r="620" spans="3:6" ht="14.25" customHeight="1" x14ac:dyDescent="0.2">
      <c r="C620" s="17"/>
      <c r="F620" s="11"/>
    </row>
    <row r="621" spans="3:6" ht="14.25" customHeight="1" x14ac:dyDescent="0.2">
      <c r="C621" s="17"/>
      <c r="F621" s="11"/>
    </row>
    <row r="622" spans="3:6" ht="14.25" customHeight="1" x14ac:dyDescent="0.2">
      <c r="C622" s="17"/>
      <c r="F622" s="11"/>
    </row>
    <row r="623" spans="3:6" ht="14.25" customHeight="1" x14ac:dyDescent="0.2">
      <c r="C623" s="17"/>
      <c r="F623" s="11"/>
    </row>
    <row r="624" spans="3:6" ht="14.25" customHeight="1" x14ac:dyDescent="0.2">
      <c r="C624" s="17"/>
      <c r="F624" s="11"/>
    </row>
    <row r="625" spans="3:6" ht="14.25" customHeight="1" x14ac:dyDescent="0.2">
      <c r="C625" s="17"/>
      <c r="F625" s="11"/>
    </row>
    <row r="626" spans="3:6" ht="14.25" customHeight="1" x14ac:dyDescent="0.2">
      <c r="C626" s="17"/>
      <c r="F626" s="11"/>
    </row>
    <row r="627" spans="3:6" ht="14.25" customHeight="1" x14ac:dyDescent="0.2">
      <c r="C627" s="17"/>
      <c r="F627" s="11"/>
    </row>
    <row r="628" spans="3:6" ht="14.25" customHeight="1" x14ac:dyDescent="0.2">
      <c r="C628" s="17"/>
      <c r="F628" s="11"/>
    </row>
    <row r="629" spans="3:6" ht="14.25" customHeight="1" x14ac:dyDescent="0.2">
      <c r="C629" s="17"/>
      <c r="F629" s="11"/>
    </row>
    <row r="630" spans="3:6" ht="14.25" customHeight="1" x14ac:dyDescent="0.2">
      <c r="C630" s="17"/>
      <c r="F630" s="11"/>
    </row>
    <row r="631" spans="3:6" ht="14.25" customHeight="1" x14ac:dyDescent="0.2">
      <c r="C631" s="17"/>
      <c r="F631" s="11"/>
    </row>
    <row r="632" spans="3:6" ht="14.25" customHeight="1" x14ac:dyDescent="0.2">
      <c r="C632" s="17"/>
      <c r="F632" s="11"/>
    </row>
    <row r="633" spans="3:6" ht="14.25" customHeight="1" x14ac:dyDescent="0.2">
      <c r="C633" s="17"/>
      <c r="F633" s="11"/>
    </row>
    <row r="634" spans="3:6" ht="14.25" customHeight="1" x14ac:dyDescent="0.2">
      <c r="C634" s="17"/>
      <c r="F634" s="11"/>
    </row>
    <row r="635" spans="3:6" ht="14.25" customHeight="1" x14ac:dyDescent="0.2">
      <c r="C635" s="17"/>
      <c r="F635" s="11"/>
    </row>
    <row r="636" spans="3:6" ht="14.25" customHeight="1" x14ac:dyDescent="0.2">
      <c r="C636" s="17"/>
      <c r="F636" s="11"/>
    </row>
    <row r="637" spans="3:6" ht="14.25" customHeight="1" x14ac:dyDescent="0.2">
      <c r="C637" s="17"/>
      <c r="F637" s="11"/>
    </row>
    <row r="638" spans="3:6" ht="14.25" customHeight="1" x14ac:dyDescent="0.2">
      <c r="C638" s="17"/>
      <c r="F638" s="11"/>
    </row>
    <row r="639" spans="3:6" ht="14.25" customHeight="1" x14ac:dyDescent="0.2">
      <c r="C639" s="17"/>
      <c r="F639" s="11"/>
    </row>
    <row r="640" spans="3:6" ht="14.25" customHeight="1" x14ac:dyDescent="0.2">
      <c r="C640" s="17"/>
      <c r="F640" s="11"/>
    </row>
    <row r="641" spans="3:6" ht="14.25" customHeight="1" x14ac:dyDescent="0.2">
      <c r="C641" s="17"/>
      <c r="F641" s="11"/>
    </row>
    <row r="642" spans="3:6" ht="14.25" customHeight="1" x14ac:dyDescent="0.2">
      <c r="C642" s="17"/>
      <c r="F642" s="11"/>
    </row>
    <row r="643" spans="3:6" ht="14.25" customHeight="1" x14ac:dyDescent="0.2">
      <c r="C643" s="17"/>
      <c r="F643" s="11"/>
    </row>
    <row r="644" spans="3:6" ht="14.25" customHeight="1" x14ac:dyDescent="0.2">
      <c r="C644" s="17"/>
      <c r="F644" s="11"/>
    </row>
    <row r="645" spans="3:6" ht="14.25" customHeight="1" x14ac:dyDescent="0.2">
      <c r="C645" s="17"/>
      <c r="F645" s="11"/>
    </row>
    <row r="646" spans="3:6" ht="14.25" customHeight="1" x14ac:dyDescent="0.2">
      <c r="C646" s="17"/>
      <c r="F646" s="11"/>
    </row>
    <row r="647" spans="3:6" ht="14.25" customHeight="1" x14ac:dyDescent="0.2">
      <c r="C647" s="17"/>
      <c r="F647" s="11"/>
    </row>
    <row r="648" spans="3:6" ht="14.25" customHeight="1" x14ac:dyDescent="0.2">
      <c r="C648" s="17"/>
      <c r="F648" s="11"/>
    </row>
    <row r="649" spans="3:6" ht="14.25" customHeight="1" x14ac:dyDescent="0.2">
      <c r="C649" s="17"/>
      <c r="F649" s="11"/>
    </row>
    <row r="650" spans="3:6" ht="14.25" customHeight="1" x14ac:dyDescent="0.2">
      <c r="C650" s="17"/>
      <c r="F650" s="11"/>
    </row>
    <row r="651" spans="3:6" ht="14.25" customHeight="1" x14ac:dyDescent="0.2">
      <c r="C651" s="17"/>
      <c r="F651" s="11"/>
    </row>
    <row r="652" spans="3:6" ht="14.25" customHeight="1" x14ac:dyDescent="0.2">
      <c r="C652" s="17"/>
      <c r="F652" s="11"/>
    </row>
    <row r="653" spans="3:6" ht="14.25" customHeight="1" x14ac:dyDescent="0.2">
      <c r="C653" s="17"/>
      <c r="F653" s="11"/>
    </row>
    <row r="654" spans="3:6" ht="14.25" customHeight="1" x14ac:dyDescent="0.2">
      <c r="C654" s="17"/>
      <c r="F654" s="11"/>
    </row>
    <row r="655" spans="3:6" ht="14.25" customHeight="1" x14ac:dyDescent="0.2">
      <c r="C655" s="17"/>
      <c r="F655" s="11"/>
    </row>
    <row r="656" spans="3:6" ht="14.25" customHeight="1" x14ac:dyDescent="0.2">
      <c r="C656" s="17"/>
      <c r="F656" s="11"/>
    </row>
    <row r="657" spans="3:6" ht="14.25" customHeight="1" x14ac:dyDescent="0.2">
      <c r="C657" s="17"/>
      <c r="F657" s="11"/>
    </row>
    <row r="658" spans="3:6" ht="14.25" customHeight="1" x14ac:dyDescent="0.2">
      <c r="C658" s="17"/>
      <c r="F658" s="11"/>
    </row>
    <row r="659" spans="3:6" ht="14.25" customHeight="1" x14ac:dyDescent="0.2">
      <c r="C659" s="17"/>
      <c r="F659" s="11"/>
    </row>
    <row r="660" spans="3:6" ht="14.25" customHeight="1" x14ac:dyDescent="0.2">
      <c r="C660" s="17"/>
      <c r="F660" s="11"/>
    </row>
    <row r="661" spans="3:6" ht="14.25" customHeight="1" x14ac:dyDescent="0.2">
      <c r="C661" s="17"/>
      <c r="F661" s="11"/>
    </row>
    <row r="662" spans="3:6" ht="14.25" customHeight="1" x14ac:dyDescent="0.2">
      <c r="C662" s="17"/>
      <c r="F662" s="11"/>
    </row>
    <row r="663" spans="3:6" ht="14.25" customHeight="1" x14ac:dyDescent="0.2">
      <c r="C663" s="17"/>
      <c r="F663" s="11"/>
    </row>
    <row r="664" spans="3:6" ht="14.25" customHeight="1" x14ac:dyDescent="0.2">
      <c r="C664" s="17"/>
      <c r="F664" s="11"/>
    </row>
    <row r="665" spans="3:6" ht="14.25" customHeight="1" x14ac:dyDescent="0.2">
      <c r="C665" s="17"/>
      <c r="F665" s="11"/>
    </row>
    <row r="666" spans="3:6" ht="14.25" customHeight="1" x14ac:dyDescent="0.2">
      <c r="C666" s="17"/>
      <c r="F666" s="11"/>
    </row>
    <row r="667" spans="3:6" ht="14.25" customHeight="1" x14ac:dyDescent="0.2">
      <c r="C667" s="17"/>
      <c r="F667" s="11"/>
    </row>
    <row r="668" spans="3:6" ht="14.25" customHeight="1" x14ac:dyDescent="0.2">
      <c r="C668" s="17"/>
      <c r="F668" s="11"/>
    </row>
    <row r="669" spans="3:6" ht="14.25" customHeight="1" x14ac:dyDescent="0.2">
      <c r="C669" s="17"/>
      <c r="F669" s="11"/>
    </row>
    <row r="670" spans="3:6" ht="14.25" customHeight="1" x14ac:dyDescent="0.2">
      <c r="C670" s="17"/>
      <c r="F670" s="11"/>
    </row>
    <row r="671" spans="3:6" ht="14.25" customHeight="1" x14ac:dyDescent="0.2">
      <c r="C671" s="17"/>
      <c r="F671" s="11"/>
    </row>
    <row r="672" spans="3:6" ht="14.25" customHeight="1" x14ac:dyDescent="0.2">
      <c r="C672" s="17"/>
      <c r="F672" s="11"/>
    </row>
    <row r="673" spans="3:6" ht="14.25" customHeight="1" x14ac:dyDescent="0.2">
      <c r="C673" s="17"/>
      <c r="F673" s="11"/>
    </row>
    <row r="674" spans="3:6" ht="14.25" customHeight="1" x14ac:dyDescent="0.2">
      <c r="C674" s="17"/>
      <c r="F674" s="11"/>
    </row>
    <row r="675" spans="3:6" ht="14.25" customHeight="1" x14ac:dyDescent="0.2">
      <c r="C675" s="17"/>
      <c r="F675" s="11"/>
    </row>
    <row r="676" spans="3:6" ht="14.25" customHeight="1" x14ac:dyDescent="0.2">
      <c r="C676" s="17"/>
      <c r="F676" s="11"/>
    </row>
    <row r="677" spans="3:6" ht="14.25" customHeight="1" x14ac:dyDescent="0.2">
      <c r="C677" s="17"/>
      <c r="F677" s="11"/>
    </row>
    <row r="678" spans="3:6" ht="14.25" customHeight="1" x14ac:dyDescent="0.2">
      <c r="C678" s="17"/>
      <c r="F678" s="11"/>
    </row>
    <row r="679" spans="3:6" ht="14.25" customHeight="1" x14ac:dyDescent="0.2">
      <c r="C679" s="17"/>
      <c r="F679" s="11"/>
    </row>
    <row r="680" spans="3:6" ht="14.25" customHeight="1" x14ac:dyDescent="0.2">
      <c r="C680" s="17"/>
      <c r="F680" s="11"/>
    </row>
    <row r="681" spans="3:6" ht="14.25" customHeight="1" x14ac:dyDescent="0.2">
      <c r="C681" s="17"/>
      <c r="F681" s="11"/>
    </row>
    <row r="682" spans="3:6" ht="14.25" customHeight="1" x14ac:dyDescent="0.2">
      <c r="C682" s="17"/>
      <c r="F682" s="11"/>
    </row>
    <row r="683" spans="3:6" ht="14.25" customHeight="1" x14ac:dyDescent="0.2">
      <c r="C683" s="17"/>
      <c r="F683" s="11"/>
    </row>
    <row r="684" spans="3:6" ht="14.25" customHeight="1" x14ac:dyDescent="0.2">
      <c r="C684" s="17"/>
      <c r="F684" s="11"/>
    </row>
    <row r="685" spans="3:6" ht="14.25" customHeight="1" x14ac:dyDescent="0.2">
      <c r="C685" s="17"/>
      <c r="F685" s="11"/>
    </row>
    <row r="686" spans="3:6" ht="14.25" customHeight="1" x14ac:dyDescent="0.2">
      <c r="C686" s="17"/>
      <c r="F686" s="11"/>
    </row>
    <row r="687" spans="3:6" ht="14.25" customHeight="1" x14ac:dyDescent="0.2">
      <c r="C687" s="17"/>
      <c r="F687" s="11"/>
    </row>
    <row r="688" spans="3:6" ht="14.25" customHeight="1" x14ac:dyDescent="0.2">
      <c r="C688" s="17"/>
      <c r="F688" s="11"/>
    </row>
    <row r="689" spans="3:6" ht="14.25" customHeight="1" x14ac:dyDescent="0.2">
      <c r="C689" s="17"/>
      <c r="F689" s="11"/>
    </row>
    <row r="690" spans="3:6" ht="14.25" customHeight="1" x14ac:dyDescent="0.2">
      <c r="C690" s="17"/>
      <c r="F690" s="11"/>
    </row>
    <row r="691" spans="3:6" ht="14.25" customHeight="1" x14ac:dyDescent="0.2">
      <c r="C691" s="17"/>
      <c r="F691" s="11"/>
    </row>
    <row r="692" spans="3:6" ht="14.25" customHeight="1" x14ac:dyDescent="0.2">
      <c r="C692" s="17"/>
      <c r="F692" s="11"/>
    </row>
    <row r="693" spans="3:6" ht="14.25" customHeight="1" x14ac:dyDescent="0.2">
      <c r="C693" s="17"/>
      <c r="F693" s="11"/>
    </row>
    <row r="694" spans="3:6" ht="14.25" customHeight="1" x14ac:dyDescent="0.2">
      <c r="C694" s="17"/>
      <c r="F694" s="11"/>
    </row>
    <row r="695" spans="3:6" ht="14.25" customHeight="1" x14ac:dyDescent="0.2">
      <c r="C695" s="17"/>
      <c r="F695" s="11"/>
    </row>
    <row r="696" spans="3:6" ht="14.25" customHeight="1" x14ac:dyDescent="0.2">
      <c r="C696" s="17"/>
      <c r="F696" s="11"/>
    </row>
    <row r="697" spans="3:6" ht="14.25" customHeight="1" x14ac:dyDescent="0.2">
      <c r="C697" s="17"/>
      <c r="F697" s="11"/>
    </row>
    <row r="698" spans="3:6" ht="14.25" customHeight="1" x14ac:dyDescent="0.2">
      <c r="C698" s="17"/>
      <c r="F698" s="11"/>
    </row>
    <row r="699" spans="3:6" ht="14.25" customHeight="1" x14ac:dyDescent="0.2">
      <c r="C699" s="17"/>
      <c r="F699" s="11"/>
    </row>
    <row r="700" spans="3:6" ht="14.25" customHeight="1" x14ac:dyDescent="0.2">
      <c r="C700" s="17"/>
      <c r="F700" s="11"/>
    </row>
    <row r="701" spans="3:6" ht="14.25" customHeight="1" x14ac:dyDescent="0.2">
      <c r="C701" s="17"/>
      <c r="F701" s="11"/>
    </row>
    <row r="702" spans="3:6" ht="14.25" customHeight="1" x14ac:dyDescent="0.2">
      <c r="C702" s="17"/>
      <c r="F702" s="11"/>
    </row>
    <row r="703" spans="3:6" ht="14.25" customHeight="1" x14ac:dyDescent="0.2">
      <c r="C703" s="17"/>
      <c r="F703" s="11"/>
    </row>
    <row r="704" spans="3:6" ht="14.25" customHeight="1" x14ac:dyDescent="0.2">
      <c r="C704" s="17"/>
      <c r="F704" s="11"/>
    </row>
    <row r="705" spans="3:6" ht="14.25" customHeight="1" x14ac:dyDescent="0.2">
      <c r="C705" s="17"/>
      <c r="F705" s="11"/>
    </row>
    <row r="706" spans="3:6" ht="14.25" customHeight="1" x14ac:dyDescent="0.2">
      <c r="C706" s="17"/>
      <c r="F706" s="11"/>
    </row>
    <row r="707" spans="3:6" ht="14.25" customHeight="1" x14ac:dyDescent="0.2">
      <c r="C707" s="17"/>
      <c r="F707" s="11"/>
    </row>
    <row r="708" spans="3:6" ht="14.25" customHeight="1" x14ac:dyDescent="0.2">
      <c r="C708" s="17"/>
      <c r="F708" s="11"/>
    </row>
    <row r="709" spans="3:6" ht="14.25" customHeight="1" x14ac:dyDescent="0.2">
      <c r="C709" s="17"/>
      <c r="F709" s="11"/>
    </row>
    <row r="710" spans="3:6" ht="14.25" customHeight="1" x14ac:dyDescent="0.2">
      <c r="C710" s="17"/>
      <c r="F710" s="11"/>
    </row>
    <row r="711" spans="3:6" ht="14.25" customHeight="1" x14ac:dyDescent="0.2">
      <c r="C711" s="17"/>
      <c r="F711" s="11"/>
    </row>
    <row r="712" spans="3:6" ht="14.25" customHeight="1" x14ac:dyDescent="0.2">
      <c r="C712" s="17"/>
      <c r="F712" s="11"/>
    </row>
    <row r="713" spans="3:6" ht="14.25" customHeight="1" x14ac:dyDescent="0.2">
      <c r="C713" s="17"/>
      <c r="F713" s="11"/>
    </row>
    <row r="714" spans="3:6" ht="14.25" customHeight="1" x14ac:dyDescent="0.2">
      <c r="C714" s="17"/>
      <c r="F714" s="11"/>
    </row>
    <row r="715" spans="3:6" ht="14.25" customHeight="1" x14ac:dyDescent="0.2">
      <c r="C715" s="17"/>
      <c r="F715" s="11"/>
    </row>
    <row r="716" spans="3:6" ht="14.25" customHeight="1" x14ac:dyDescent="0.2">
      <c r="C716" s="17"/>
      <c r="F716" s="11"/>
    </row>
    <row r="717" spans="3:6" ht="14.25" customHeight="1" x14ac:dyDescent="0.2">
      <c r="C717" s="17"/>
      <c r="F717" s="11"/>
    </row>
    <row r="718" spans="3:6" ht="14.25" customHeight="1" x14ac:dyDescent="0.2">
      <c r="C718" s="17"/>
      <c r="F718" s="11"/>
    </row>
    <row r="719" spans="3:6" ht="14.25" customHeight="1" x14ac:dyDescent="0.2">
      <c r="C719" s="17"/>
      <c r="F719" s="11"/>
    </row>
    <row r="720" spans="3:6" ht="14.25" customHeight="1" x14ac:dyDescent="0.2">
      <c r="C720" s="17"/>
      <c r="F720" s="11"/>
    </row>
    <row r="721" spans="3:6" ht="14.25" customHeight="1" x14ac:dyDescent="0.2">
      <c r="C721" s="17"/>
      <c r="F721" s="11"/>
    </row>
    <row r="722" spans="3:6" ht="14.25" customHeight="1" x14ac:dyDescent="0.2">
      <c r="C722" s="17"/>
      <c r="F722" s="11"/>
    </row>
    <row r="723" spans="3:6" ht="14.25" customHeight="1" x14ac:dyDescent="0.2">
      <c r="C723" s="17"/>
      <c r="F723" s="11"/>
    </row>
    <row r="724" spans="3:6" ht="14.25" customHeight="1" x14ac:dyDescent="0.2">
      <c r="C724" s="17"/>
      <c r="F724" s="11"/>
    </row>
    <row r="725" spans="3:6" ht="14.25" customHeight="1" x14ac:dyDescent="0.2">
      <c r="C725" s="17"/>
      <c r="F725" s="11"/>
    </row>
    <row r="726" spans="3:6" ht="14.25" customHeight="1" x14ac:dyDescent="0.2">
      <c r="C726" s="17"/>
      <c r="F726" s="11"/>
    </row>
    <row r="727" spans="3:6" ht="14.25" customHeight="1" x14ac:dyDescent="0.2">
      <c r="C727" s="17"/>
      <c r="F727" s="11"/>
    </row>
    <row r="728" spans="3:6" ht="14.25" customHeight="1" x14ac:dyDescent="0.2">
      <c r="C728" s="17"/>
      <c r="F728" s="11"/>
    </row>
    <row r="729" spans="3:6" ht="14.25" customHeight="1" x14ac:dyDescent="0.2">
      <c r="C729" s="17"/>
      <c r="F729" s="11"/>
    </row>
    <row r="730" spans="3:6" ht="14.25" customHeight="1" x14ac:dyDescent="0.2">
      <c r="C730" s="17"/>
      <c r="F730" s="11"/>
    </row>
    <row r="731" spans="3:6" ht="14.25" customHeight="1" x14ac:dyDescent="0.2">
      <c r="C731" s="17"/>
      <c r="F731" s="11"/>
    </row>
    <row r="732" spans="3:6" ht="14.25" customHeight="1" x14ac:dyDescent="0.2">
      <c r="C732" s="17"/>
      <c r="F732" s="11"/>
    </row>
    <row r="733" spans="3:6" ht="14.25" customHeight="1" x14ac:dyDescent="0.2">
      <c r="C733" s="17"/>
      <c r="F733" s="11"/>
    </row>
    <row r="734" spans="3:6" ht="14.25" customHeight="1" x14ac:dyDescent="0.2">
      <c r="C734" s="17"/>
      <c r="F734" s="11"/>
    </row>
    <row r="735" spans="3:6" ht="14.25" customHeight="1" x14ac:dyDescent="0.2">
      <c r="C735" s="17"/>
      <c r="F735" s="11"/>
    </row>
    <row r="736" spans="3:6" ht="14.25" customHeight="1" x14ac:dyDescent="0.2">
      <c r="C736" s="17"/>
      <c r="F736" s="11"/>
    </row>
    <row r="737" spans="3:6" ht="14.25" customHeight="1" x14ac:dyDescent="0.2">
      <c r="C737" s="17"/>
      <c r="F737" s="11"/>
    </row>
    <row r="738" spans="3:6" ht="14.25" customHeight="1" x14ac:dyDescent="0.2">
      <c r="C738" s="17"/>
      <c r="F738" s="11"/>
    </row>
    <row r="739" spans="3:6" ht="14.25" customHeight="1" x14ac:dyDescent="0.2">
      <c r="C739" s="17"/>
      <c r="F739" s="11"/>
    </row>
    <row r="740" spans="3:6" ht="14.25" customHeight="1" x14ac:dyDescent="0.2">
      <c r="C740" s="17"/>
      <c r="F740" s="11"/>
    </row>
    <row r="741" spans="3:6" ht="14.25" customHeight="1" x14ac:dyDescent="0.2">
      <c r="C741" s="17"/>
      <c r="F741" s="11"/>
    </row>
    <row r="742" spans="3:6" ht="14.25" customHeight="1" x14ac:dyDescent="0.2">
      <c r="C742" s="17"/>
      <c r="F742" s="11"/>
    </row>
    <row r="743" spans="3:6" ht="14.25" customHeight="1" x14ac:dyDescent="0.2">
      <c r="C743" s="17"/>
      <c r="F743" s="11"/>
    </row>
    <row r="744" spans="3:6" ht="14.25" customHeight="1" x14ac:dyDescent="0.2">
      <c r="C744" s="17"/>
      <c r="F744" s="11"/>
    </row>
    <row r="745" spans="3:6" ht="14.25" customHeight="1" x14ac:dyDescent="0.2">
      <c r="C745" s="17"/>
      <c r="F745" s="11"/>
    </row>
    <row r="746" spans="3:6" ht="14.25" customHeight="1" x14ac:dyDescent="0.2">
      <c r="C746" s="17"/>
      <c r="F746" s="11"/>
    </row>
    <row r="747" spans="3:6" ht="14.25" customHeight="1" x14ac:dyDescent="0.2">
      <c r="C747" s="17"/>
      <c r="F747" s="11"/>
    </row>
    <row r="748" spans="3:6" ht="14.25" customHeight="1" x14ac:dyDescent="0.2">
      <c r="C748" s="17"/>
      <c r="F748" s="11"/>
    </row>
    <row r="749" spans="3:6" ht="14.25" customHeight="1" x14ac:dyDescent="0.2">
      <c r="C749" s="17"/>
      <c r="F749" s="11"/>
    </row>
    <row r="750" spans="3:6" ht="14.25" customHeight="1" x14ac:dyDescent="0.2">
      <c r="C750" s="17"/>
      <c r="F750" s="11"/>
    </row>
    <row r="751" spans="3:6" ht="14.25" customHeight="1" x14ac:dyDescent="0.2">
      <c r="C751" s="17"/>
      <c r="F751" s="11"/>
    </row>
    <row r="752" spans="3:6" ht="14.25" customHeight="1" x14ac:dyDescent="0.2">
      <c r="C752" s="17"/>
      <c r="F752" s="11"/>
    </row>
    <row r="753" spans="3:6" ht="14.25" customHeight="1" x14ac:dyDescent="0.2">
      <c r="C753" s="17"/>
      <c r="F753" s="11"/>
    </row>
    <row r="754" spans="3:6" ht="14.25" customHeight="1" x14ac:dyDescent="0.2">
      <c r="C754" s="17"/>
      <c r="F754" s="11"/>
    </row>
    <row r="755" spans="3:6" ht="14.25" customHeight="1" x14ac:dyDescent="0.2">
      <c r="C755" s="17"/>
      <c r="F755" s="11"/>
    </row>
    <row r="756" spans="3:6" ht="14.25" customHeight="1" x14ac:dyDescent="0.2">
      <c r="C756" s="17"/>
      <c r="F756" s="11"/>
    </row>
    <row r="757" spans="3:6" ht="14.25" customHeight="1" x14ac:dyDescent="0.2">
      <c r="C757" s="17"/>
      <c r="F757" s="11"/>
    </row>
    <row r="758" spans="3:6" ht="14.25" customHeight="1" x14ac:dyDescent="0.2">
      <c r="C758" s="17"/>
      <c r="F758" s="11"/>
    </row>
    <row r="759" spans="3:6" ht="14.25" customHeight="1" x14ac:dyDescent="0.2">
      <c r="C759" s="17"/>
      <c r="F759" s="11"/>
    </row>
    <row r="760" spans="3:6" ht="14.25" customHeight="1" x14ac:dyDescent="0.2">
      <c r="C760" s="17"/>
      <c r="F760" s="11"/>
    </row>
    <row r="761" spans="3:6" ht="14.25" customHeight="1" x14ac:dyDescent="0.2">
      <c r="C761" s="17"/>
      <c r="F761" s="11"/>
    </row>
    <row r="762" spans="3:6" ht="14.25" customHeight="1" x14ac:dyDescent="0.2">
      <c r="C762" s="17"/>
      <c r="F762" s="11"/>
    </row>
    <row r="763" spans="3:6" ht="14.25" customHeight="1" x14ac:dyDescent="0.2">
      <c r="C763" s="17"/>
      <c r="F763" s="11"/>
    </row>
    <row r="764" spans="3:6" ht="14.25" customHeight="1" x14ac:dyDescent="0.2">
      <c r="C764" s="17"/>
      <c r="F764" s="11"/>
    </row>
    <row r="765" spans="3:6" ht="14.25" customHeight="1" x14ac:dyDescent="0.2">
      <c r="C765" s="17"/>
      <c r="F765" s="11"/>
    </row>
    <row r="766" spans="3:6" ht="14.25" customHeight="1" x14ac:dyDescent="0.2">
      <c r="C766" s="17"/>
      <c r="F766" s="11"/>
    </row>
    <row r="767" spans="3:6" ht="14.25" customHeight="1" x14ac:dyDescent="0.2">
      <c r="C767" s="17"/>
      <c r="F767" s="11"/>
    </row>
    <row r="768" spans="3:6" ht="14.25" customHeight="1" x14ac:dyDescent="0.2">
      <c r="C768" s="17"/>
      <c r="F768" s="11"/>
    </row>
    <row r="769" spans="3:6" ht="14.25" customHeight="1" x14ac:dyDescent="0.2">
      <c r="C769" s="17"/>
      <c r="F769" s="11"/>
    </row>
    <row r="770" spans="3:6" ht="14.25" customHeight="1" x14ac:dyDescent="0.2">
      <c r="C770" s="17"/>
      <c r="F770" s="11"/>
    </row>
    <row r="771" spans="3:6" ht="14.25" customHeight="1" x14ac:dyDescent="0.2">
      <c r="C771" s="17"/>
      <c r="F771" s="11"/>
    </row>
    <row r="772" spans="3:6" ht="14.25" customHeight="1" x14ac:dyDescent="0.2">
      <c r="C772" s="17"/>
      <c r="F772" s="11"/>
    </row>
    <row r="773" spans="3:6" ht="14.25" customHeight="1" x14ac:dyDescent="0.2">
      <c r="C773" s="17"/>
      <c r="F773" s="11"/>
    </row>
    <row r="774" spans="3:6" ht="14.25" customHeight="1" x14ac:dyDescent="0.2">
      <c r="C774" s="17"/>
      <c r="F774" s="11"/>
    </row>
    <row r="775" spans="3:6" ht="14.25" customHeight="1" x14ac:dyDescent="0.2">
      <c r="C775" s="17"/>
      <c r="F775" s="11"/>
    </row>
    <row r="776" spans="3:6" ht="14.25" customHeight="1" x14ac:dyDescent="0.2">
      <c r="C776" s="17"/>
      <c r="F776" s="11"/>
    </row>
    <row r="777" spans="3:6" ht="14.25" customHeight="1" x14ac:dyDescent="0.2">
      <c r="C777" s="17"/>
      <c r="F777" s="11"/>
    </row>
    <row r="778" spans="3:6" ht="14.25" customHeight="1" x14ac:dyDescent="0.2">
      <c r="C778" s="17"/>
      <c r="F778" s="11"/>
    </row>
    <row r="779" spans="3:6" ht="14.25" customHeight="1" x14ac:dyDescent="0.2">
      <c r="C779" s="17"/>
      <c r="F779" s="11"/>
    </row>
    <row r="780" spans="3:6" ht="14.25" customHeight="1" x14ac:dyDescent="0.2">
      <c r="C780" s="17"/>
      <c r="F780" s="11"/>
    </row>
    <row r="781" spans="3:6" ht="14.25" customHeight="1" x14ac:dyDescent="0.2">
      <c r="C781" s="17"/>
      <c r="F781" s="11"/>
    </row>
    <row r="782" spans="3:6" ht="14.25" customHeight="1" x14ac:dyDescent="0.2">
      <c r="C782" s="17"/>
      <c r="F782" s="11"/>
    </row>
    <row r="783" spans="3:6" ht="14.25" customHeight="1" x14ac:dyDescent="0.2">
      <c r="C783" s="17"/>
      <c r="F783" s="11"/>
    </row>
    <row r="784" spans="3:6" ht="14.25" customHeight="1" x14ac:dyDescent="0.2">
      <c r="C784" s="17"/>
      <c r="F784" s="11"/>
    </row>
    <row r="785" spans="3:6" ht="14.25" customHeight="1" x14ac:dyDescent="0.2">
      <c r="C785" s="17"/>
      <c r="F785" s="11"/>
    </row>
    <row r="786" spans="3:6" ht="14.25" customHeight="1" x14ac:dyDescent="0.2">
      <c r="C786" s="17"/>
      <c r="F786" s="11"/>
    </row>
    <row r="787" spans="3:6" ht="14.25" customHeight="1" x14ac:dyDescent="0.2">
      <c r="C787" s="17"/>
      <c r="F787" s="11"/>
    </row>
    <row r="788" spans="3:6" ht="14.25" customHeight="1" x14ac:dyDescent="0.2">
      <c r="C788" s="17"/>
      <c r="F788" s="11"/>
    </row>
    <row r="789" spans="3:6" ht="14.25" customHeight="1" x14ac:dyDescent="0.2">
      <c r="C789" s="17"/>
      <c r="F789" s="11"/>
    </row>
    <row r="790" spans="3:6" ht="14.25" customHeight="1" x14ac:dyDescent="0.2">
      <c r="C790" s="17"/>
      <c r="F790" s="11"/>
    </row>
    <row r="791" spans="3:6" ht="14.25" customHeight="1" x14ac:dyDescent="0.2">
      <c r="C791" s="17"/>
      <c r="F791" s="11"/>
    </row>
    <row r="792" spans="3:6" ht="14.25" customHeight="1" x14ac:dyDescent="0.2">
      <c r="C792" s="17"/>
      <c r="F792" s="11"/>
    </row>
    <row r="793" spans="3:6" ht="14.25" customHeight="1" x14ac:dyDescent="0.2">
      <c r="C793" s="17"/>
      <c r="F793" s="11"/>
    </row>
    <row r="794" spans="3:6" ht="14.25" customHeight="1" x14ac:dyDescent="0.2">
      <c r="C794" s="17"/>
      <c r="F794" s="11"/>
    </row>
    <row r="795" spans="3:6" ht="14.25" customHeight="1" x14ac:dyDescent="0.2">
      <c r="C795" s="17"/>
      <c r="F795" s="11"/>
    </row>
    <row r="796" spans="3:6" ht="14.25" customHeight="1" x14ac:dyDescent="0.2">
      <c r="C796" s="17"/>
      <c r="F796" s="11"/>
    </row>
    <row r="797" spans="3:6" ht="14.25" customHeight="1" x14ac:dyDescent="0.2">
      <c r="C797" s="17"/>
      <c r="F797" s="11"/>
    </row>
    <row r="798" spans="3:6" ht="14.25" customHeight="1" x14ac:dyDescent="0.2">
      <c r="C798" s="17"/>
      <c r="F798" s="11"/>
    </row>
    <row r="799" spans="3:6" ht="14.25" customHeight="1" x14ac:dyDescent="0.2">
      <c r="C799" s="17"/>
      <c r="F799" s="11"/>
    </row>
    <row r="800" spans="3:6" ht="14.25" customHeight="1" x14ac:dyDescent="0.2">
      <c r="C800" s="17"/>
      <c r="F800" s="11"/>
    </row>
    <row r="801" spans="3:6" ht="14.25" customHeight="1" x14ac:dyDescent="0.2">
      <c r="C801" s="17"/>
      <c r="F801" s="11"/>
    </row>
    <row r="802" spans="3:6" ht="14.25" customHeight="1" x14ac:dyDescent="0.2">
      <c r="C802" s="17"/>
      <c r="F802" s="11"/>
    </row>
    <row r="803" spans="3:6" ht="14.25" customHeight="1" x14ac:dyDescent="0.2">
      <c r="C803" s="17"/>
      <c r="F803" s="11"/>
    </row>
    <row r="804" spans="3:6" ht="14.25" customHeight="1" x14ac:dyDescent="0.2">
      <c r="C804" s="17"/>
      <c r="F804" s="11"/>
    </row>
    <row r="805" spans="3:6" ht="14.25" customHeight="1" x14ac:dyDescent="0.2">
      <c r="C805" s="17"/>
      <c r="F805" s="11"/>
    </row>
    <row r="806" spans="3:6" ht="14.25" customHeight="1" x14ac:dyDescent="0.2">
      <c r="C806" s="17"/>
      <c r="F806" s="11"/>
    </row>
    <row r="807" spans="3:6" ht="14.25" customHeight="1" x14ac:dyDescent="0.2">
      <c r="C807" s="17"/>
      <c r="F807" s="11"/>
    </row>
    <row r="808" spans="3:6" ht="14.25" customHeight="1" x14ac:dyDescent="0.2">
      <c r="C808" s="17"/>
      <c r="F808" s="11"/>
    </row>
    <row r="809" spans="3:6" ht="14.25" customHeight="1" x14ac:dyDescent="0.2">
      <c r="C809" s="17"/>
      <c r="F809" s="11"/>
    </row>
    <row r="810" spans="3:6" ht="14.25" customHeight="1" x14ac:dyDescent="0.2">
      <c r="C810" s="17"/>
      <c r="F810" s="11"/>
    </row>
    <row r="811" spans="3:6" ht="14.25" customHeight="1" x14ac:dyDescent="0.2">
      <c r="C811" s="17"/>
      <c r="F811" s="11"/>
    </row>
    <row r="812" spans="3:6" ht="14.25" customHeight="1" x14ac:dyDescent="0.2">
      <c r="C812" s="17"/>
      <c r="F812" s="11"/>
    </row>
    <row r="813" spans="3:6" ht="14.25" customHeight="1" x14ac:dyDescent="0.2">
      <c r="C813" s="17"/>
      <c r="F813" s="11"/>
    </row>
    <row r="814" spans="3:6" ht="14.25" customHeight="1" x14ac:dyDescent="0.2">
      <c r="C814" s="17"/>
      <c r="F814" s="11"/>
    </row>
    <row r="815" spans="3:6" ht="14.25" customHeight="1" x14ac:dyDescent="0.2">
      <c r="C815" s="17"/>
      <c r="F815" s="11"/>
    </row>
    <row r="816" spans="3:6" ht="14.25" customHeight="1" x14ac:dyDescent="0.2">
      <c r="C816" s="17"/>
      <c r="F816" s="11"/>
    </row>
    <row r="817" spans="3:6" ht="14.25" customHeight="1" x14ac:dyDescent="0.2">
      <c r="C817" s="17"/>
      <c r="F817" s="11"/>
    </row>
    <row r="818" spans="3:6" ht="14.25" customHeight="1" x14ac:dyDescent="0.2">
      <c r="C818" s="17"/>
      <c r="F818" s="11"/>
    </row>
    <row r="819" spans="3:6" ht="14.25" customHeight="1" x14ac:dyDescent="0.2">
      <c r="C819" s="17"/>
      <c r="F819" s="11"/>
    </row>
    <row r="820" spans="3:6" ht="14.25" customHeight="1" x14ac:dyDescent="0.2">
      <c r="C820" s="17"/>
      <c r="F820" s="11"/>
    </row>
    <row r="821" spans="3:6" ht="14.25" customHeight="1" x14ac:dyDescent="0.2">
      <c r="C821" s="17"/>
      <c r="F821" s="11"/>
    </row>
    <row r="822" spans="3:6" ht="14.25" customHeight="1" x14ac:dyDescent="0.2">
      <c r="C822" s="17"/>
      <c r="F822" s="11"/>
    </row>
    <row r="823" spans="3:6" ht="14.25" customHeight="1" x14ac:dyDescent="0.2">
      <c r="C823" s="17"/>
      <c r="F823" s="11"/>
    </row>
    <row r="824" spans="3:6" ht="14.25" customHeight="1" x14ac:dyDescent="0.2">
      <c r="C824" s="17"/>
      <c r="F824" s="11"/>
    </row>
    <row r="825" spans="3:6" ht="14.25" customHeight="1" x14ac:dyDescent="0.2">
      <c r="C825" s="17"/>
      <c r="F825" s="11"/>
    </row>
    <row r="826" spans="3:6" ht="14.25" customHeight="1" x14ac:dyDescent="0.2">
      <c r="C826" s="17"/>
      <c r="F826" s="11"/>
    </row>
    <row r="827" spans="3:6" ht="14.25" customHeight="1" x14ac:dyDescent="0.2">
      <c r="C827" s="17"/>
      <c r="F827" s="11"/>
    </row>
    <row r="828" spans="3:6" ht="14.25" customHeight="1" x14ac:dyDescent="0.2">
      <c r="C828" s="17"/>
      <c r="F828" s="11"/>
    </row>
    <row r="829" spans="3:6" ht="14.25" customHeight="1" x14ac:dyDescent="0.2">
      <c r="C829" s="17"/>
      <c r="F829" s="11"/>
    </row>
    <row r="830" spans="3:6" ht="14.25" customHeight="1" x14ac:dyDescent="0.2">
      <c r="C830" s="17"/>
      <c r="F830" s="11"/>
    </row>
    <row r="831" spans="3:6" ht="14.25" customHeight="1" x14ac:dyDescent="0.2">
      <c r="C831" s="17"/>
      <c r="F831" s="11"/>
    </row>
    <row r="832" spans="3:6" ht="14.25" customHeight="1" x14ac:dyDescent="0.2">
      <c r="C832" s="17"/>
      <c r="F832" s="11"/>
    </row>
    <row r="833" spans="3:6" ht="14.25" customHeight="1" x14ac:dyDescent="0.2">
      <c r="C833" s="17"/>
      <c r="F833" s="11"/>
    </row>
    <row r="834" spans="3:6" ht="14.25" customHeight="1" x14ac:dyDescent="0.2">
      <c r="C834" s="17"/>
      <c r="F834" s="11"/>
    </row>
    <row r="835" spans="3:6" ht="14.25" customHeight="1" x14ac:dyDescent="0.2">
      <c r="C835" s="17"/>
      <c r="F835" s="11"/>
    </row>
    <row r="836" spans="3:6" ht="14.25" customHeight="1" x14ac:dyDescent="0.2">
      <c r="C836" s="17"/>
      <c r="F836" s="11"/>
    </row>
    <row r="837" spans="3:6" ht="14.25" customHeight="1" x14ac:dyDescent="0.2">
      <c r="C837" s="17"/>
      <c r="F837" s="11"/>
    </row>
    <row r="838" spans="3:6" ht="14.25" customHeight="1" x14ac:dyDescent="0.2">
      <c r="C838" s="17"/>
      <c r="F838" s="11"/>
    </row>
    <row r="839" spans="3:6" ht="14.25" customHeight="1" x14ac:dyDescent="0.2">
      <c r="C839" s="17"/>
      <c r="F839" s="11"/>
    </row>
    <row r="840" spans="3:6" ht="14.25" customHeight="1" x14ac:dyDescent="0.2">
      <c r="C840" s="17"/>
      <c r="F840" s="11"/>
    </row>
    <row r="841" spans="3:6" ht="14.25" customHeight="1" x14ac:dyDescent="0.2">
      <c r="C841" s="17"/>
      <c r="F841" s="11"/>
    </row>
    <row r="842" spans="3:6" ht="14.25" customHeight="1" x14ac:dyDescent="0.2">
      <c r="C842" s="17"/>
      <c r="F842" s="11"/>
    </row>
    <row r="843" spans="3:6" ht="14.25" customHeight="1" x14ac:dyDescent="0.2">
      <c r="C843" s="17"/>
      <c r="F843" s="11"/>
    </row>
    <row r="844" spans="3:6" ht="14.25" customHeight="1" x14ac:dyDescent="0.2">
      <c r="C844" s="17"/>
      <c r="F844" s="11"/>
    </row>
    <row r="845" spans="3:6" ht="14.25" customHeight="1" x14ac:dyDescent="0.2">
      <c r="C845" s="17"/>
      <c r="F845" s="11"/>
    </row>
    <row r="846" spans="3:6" ht="14.25" customHeight="1" x14ac:dyDescent="0.2">
      <c r="C846" s="17"/>
      <c r="F846" s="11"/>
    </row>
    <row r="847" spans="3:6" ht="14.25" customHeight="1" x14ac:dyDescent="0.2">
      <c r="C847" s="17"/>
      <c r="F847" s="11"/>
    </row>
    <row r="848" spans="3:6" ht="14.25" customHeight="1" x14ac:dyDescent="0.2">
      <c r="C848" s="17"/>
      <c r="F848" s="11"/>
    </row>
    <row r="849" spans="3:6" ht="14.25" customHeight="1" x14ac:dyDescent="0.2">
      <c r="C849" s="17"/>
      <c r="F849" s="11"/>
    </row>
    <row r="850" spans="3:6" ht="14.25" customHeight="1" x14ac:dyDescent="0.2">
      <c r="C850" s="17"/>
      <c r="F850" s="11"/>
    </row>
    <row r="851" spans="3:6" ht="14.25" customHeight="1" x14ac:dyDescent="0.2">
      <c r="C851" s="17"/>
      <c r="F851" s="11"/>
    </row>
    <row r="852" spans="3:6" ht="14.25" customHeight="1" x14ac:dyDescent="0.2">
      <c r="C852" s="17"/>
      <c r="F852" s="11"/>
    </row>
    <row r="853" spans="3:6" ht="14.25" customHeight="1" x14ac:dyDescent="0.2">
      <c r="C853" s="17"/>
      <c r="F853" s="11"/>
    </row>
    <row r="854" spans="3:6" ht="14.25" customHeight="1" x14ac:dyDescent="0.2">
      <c r="C854" s="17"/>
      <c r="F854" s="11"/>
    </row>
    <row r="855" spans="3:6" ht="14.25" customHeight="1" x14ac:dyDescent="0.2">
      <c r="C855" s="17"/>
      <c r="F855" s="11"/>
    </row>
    <row r="856" spans="3:6" ht="14.25" customHeight="1" x14ac:dyDescent="0.2">
      <c r="C856" s="17"/>
      <c r="F856" s="11"/>
    </row>
    <row r="857" spans="3:6" ht="14.25" customHeight="1" x14ac:dyDescent="0.2">
      <c r="C857" s="17"/>
      <c r="F857" s="11"/>
    </row>
    <row r="858" spans="3:6" ht="14.25" customHeight="1" x14ac:dyDescent="0.2">
      <c r="C858" s="17"/>
      <c r="F858" s="11"/>
    </row>
    <row r="859" spans="3:6" ht="14.25" customHeight="1" x14ac:dyDescent="0.2">
      <c r="C859" s="17"/>
      <c r="F859" s="11"/>
    </row>
    <row r="860" spans="3:6" ht="14.25" customHeight="1" x14ac:dyDescent="0.2">
      <c r="C860" s="17"/>
      <c r="F860" s="11"/>
    </row>
    <row r="861" spans="3:6" ht="14.25" customHeight="1" x14ac:dyDescent="0.2">
      <c r="C861" s="17"/>
      <c r="F861" s="11"/>
    </row>
    <row r="862" spans="3:6" ht="14.25" customHeight="1" x14ac:dyDescent="0.2">
      <c r="C862" s="17"/>
      <c r="F862" s="11"/>
    </row>
    <row r="863" spans="3:6" ht="14.25" customHeight="1" x14ac:dyDescent="0.2">
      <c r="C863" s="17"/>
      <c r="F863" s="11"/>
    </row>
    <row r="864" spans="3:6" ht="14.25" customHeight="1" x14ac:dyDescent="0.2">
      <c r="C864" s="17"/>
      <c r="F864" s="11"/>
    </row>
    <row r="865" spans="3:6" ht="14.25" customHeight="1" x14ac:dyDescent="0.2">
      <c r="C865" s="17"/>
      <c r="F865" s="11"/>
    </row>
    <row r="866" spans="3:6" ht="14.25" customHeight="1" x14ac:dyDescent="0.2">
      <c r="C866" s="17"/>
      <c r="F866" s="11"/>
    </row>
    <row r="867" spans="3:6" ht="14.25" customHeight="1" x14ac:dyDescent="0.2">
      <c r="C867" s="17"/>
      <c r="F867" s="11"/>
    </row>
    <row r="868" spans="3:6" ht="14.25" customHeight="1" x14ac:dyDescent="0.2">
      <c r="C868" s="17"/>
      <c r="F868" s="11"/>
    </row>
    <row r="869" spans="3:6" ht="14.25" customHeight="1" x14ac:dyDescent="0.2">
      <c r="C869" s="17"/>
      <c r="F869" s="11"/>
    </row>
    <row r="870" spans="3:6" ht="14.25" customHeight="1" x14ac:dyDescent="0.2">
      <c r="C870" s="17"/>
      <c r="F870" s="11"/>
    </row>
    <row r="871" spans="3:6" ht="14.25" customHeight="1" x14ac:dyDescent="0.2">
      <c r="C871" s="17"/>
      <c r="F871" s="11"/>
    </row>
    <row r="872" spans="3:6" ht="14.25" customHeight="1" x14ac:dyDescent="0.2">
      <c r="C872" s="17"/>
      <c r="F872" s="11"/>
    </row>
    <row r="873" spans="3:6" ht="14.25" customHeight="1" x14ac:dyDescent="0.2">
      <c r="C873" s="17"/>
      <c r="F873" s="11"/>
    </row>
    <row r="874" spans="3:6" ht="14.25" customHeight="1" x14ac:dyDescent="0.2">
      <c r="C874" s="17"/>
      <c r="F874" s="11"/>
    </row>
    <row r="875" spans="3:6" ht="14.25" customHeight="1" x14ac:dyDescent="0.2">
      <c r="C875" s="17"/>
      <c r="F875" s="11"/>
    </row>
    <row r="876" spans="3:6" ht="14.25" customHeight="1" x14ac:dyDescent="0.2">
      <c r="C876" s="17"/>
      <c r="F876" s="11"/>
    </row>
    <row r="877" spans="3:6" ht="14.25" customHeight="1" x14ac:dyDescent="0.2">
      <c r="C877" s="17"/>
      <c r="F877" s="11"/>
    </row>
    <row r="878" spans="3:6" ht="14.25" customHeight="1" x14ac:dyDescent="0.2">
      <c r="C878" s="17"/>
      <c r="F878" s="11"/>
    </row>
    <row r="879" spans="3:6" ht="14.25" customHeight="1" x14ac:dyDescent="0.2">
      <c r="C879" s="17"/>
      <c r="F879" s="11"/>
    </row>
    <row r="880" spans="3:6" ht="14.25" customHeight="1" x14ac:dyDescent="0.2">
      <c r="C880" s="17"/>
      <c r="F880" s="11"/>
    </row>
    <row r="881" spans="3:6" ht="14.25" customHeight="1" x14ac:dyDescent="0.2">
      <c r="C881" s="17"/>
      <c r="F881" s="11"/>
    </row>
    <row r="882" spans="3:6" ht="14.25" customHeight="1" x14ac:dyDescent="0.2">
      <c r="C882" s="17"/>
      <c r="F882" s="11"/>
    </row>
    <row r="883" spans="3:6" ht="14.25" customHeight="1" x14ac:dyDescent="0.2">
      <c r="C883" s="17"/>
      <c r="F883" s="11"/>
    </row>
    <row r="884" spans="3:6" ht="14.25" customHeight="1" x14ac:dyDescent="0.2">
      <c r="C884" s="17"/>
      <c r="F884" s="11"/>
    </row>
    <row r="885" spans="3:6" ht="14.25" customHeight="1" x14ac:dyDescent="0.2">
      <c r="C885" s="17"/>
      <c r="F885" s="11"/>
    </row>
    <row r="886" spans="3:6" ht="14.25" customHeight="1" x14ac:dyDescent="0.2">
      <c r="C886" s="17"/>
      <c r="F886" s="11"/>
    </row>
    <row r="887" spans="3:6" ht="14.25" customHeight="1" x14ac:dyDescent="0.2">
      <c r="C887" s="17"/>
      <c r="F887" s="11"/>
    </row>
    <row r="888" spans="3:6" ht="14.25" customHeight="1" x14ac:dyDescent="0.2">
      <c r="C888" s="17"/>
      <c r="F888" s="11"/>
    </row>
    <row r="889" spans="3:6" ht="14.25" customHeight="1" x14ac:dyDescent="0.2">
      <c r="C889" s="17"/>
      <c r="F889" s="11"/>
    </row>
    <row r="890" spans="3:6" ht="14.25" customHeight="1" x14ac:dyDescent="0.2">
      <c r="C890" s="17"/>
      <c r="F890" s="11"/>
    </row>
    <row r="891" spans="3:6" ht="14.25" customHeight="1" x14ac:dyDescent="0.2">
      <c r="C891" s="17"/>
      <c r="F891" s="11"/>
    </row>
    <row r="892" spans="3:6" ht="14.25" customHeight="1" x14ac:dyDescent="0.2">
      <c r="C892" s="17"/>
      <c r="F892" s="11"/>
    </row>
    <row r="893" spans="3:6" ht="14.25" customHeight="1" x14ac:dyDescent="0.2">
      <c r="C893" s="17"/>
      <c r="F893" s="11"/>
    </row>
    <row r="894" spans="3:6" ht="14.25" customHeight="1" x14ac:dyDescent="0.2">
      <c r="C894" s="17"/>
      <c r="F894" s="11"/>
    </row>
    <row r="895" spans="3:6" ht="14.25" customHeight="1" x14ac:dyDescent="0.2">
      <c r="C895" s="17"/>
      <c r="F895" s="11"/>
    </row>
    <row r="896" spans="3:6" ht="14.25" customHeight="1" x14ac:dyDescent="0.2">
      <c r="C896" s="17"/>
      <c r="F896" s="11"/>
    </row>
    <row r="897" spans="3:6" ht="14.25" customHeight="1" x14ac:dyDescent="0.2">
      <c r="C897" s="17"/>
      <c r="F897" s="11"/>
    </row>
    <row r="898" spans="3:6" ht="14.25" customHeight="1" x14ac:dyDescent="0.2">
      <c r="C898" s="17"/>
      <c r="F898" s="11"/>
    </row>
    <row r="899" spans="3:6" ht="14.25" customHeight="1" x14ac:dyDescent="0.2">
      <c r="C899" s="17"/>
      <c r="F899" s="11"/>
    </row>
    <row r="900" spans="3:6" ht="14.25" customHeight="1" x14ac:dyDescent="0.2">
      <c r="C900" s="17"/>
      <c r="F900" s="11"/>
    </row>
    <row r="901" spans="3:6" ht="14.25" customHeight="1" x14ac:dyDescent="0.2">
      <c r="C901" s="17"/>
      <c r="F901" s="11"/>
    </row>
    <row r="902" spans="3:6" ht="14.25" customHeight="1" x14ac:dyDescent="0.2">
      <c r="C902" s="17"/>
      <c r="F902" s="11"/>
    </row>
    <row r="903" spans="3:6" ht="14.25" customHeight="1" x14ac:dyDescent="0.2">
      <c r="C903" s="17"/>
      <c r="F903" s="11"/>
    </row>
    <row r="904" spans="3:6" ht="14.25" customHeight="1" x14ac:dyDescent="0.2">
      <c r="C904" s="17"/>
      <c r="F904" s="11"/>
    </row>
    <row r="905" spans="3:6" ht="14.25" customHeight="1" x14ac:dyDescent="0.2">
      <c r="C905" s="17"/>
      <c r="F905" s="11"/>
    </row>
    <row r="906" spans="3:6" ht="14.25" customHeight="1" x14ac:dyDescent="0.2">
      <c r="C906" s="17"/>
      <c r="F906" s="11"/>
    </row>
    <row r="907" spans="3:6" ht="14.25" customHeight="1" x14ac:dyDescent="0.2">
      <c r="C907" s="17"/>
      <c r="F907" s="11"/>
    </row>
    <row r="908" spans="3:6" ht="14.25" customHeight="1" x14ac:dyDescent="0.2">
      <c r="C908" s="17"/>
      <c r="F908" s="11"/>
    </row>
    <row r="909" spans="3:6" ht="14.25" customHeight="1" x14ac:dyDescent="0.2">
      <c r="C909" s="17"/>
      <c r="F909" s="11"/>
    </row>
    <row r="910" spans="3:6" ht="14.25" customHeight="1" x14ac:dyDescent="0.2">
      <c r="C910" s="17"/>
      <c r="F910" s="11"/>
    </row>
    <row r="911" spans="3:6" ht="14.25" customHeight="1" x14ac:dyDescent="0.2">
      <c r="C911" s="17"/>
      <c r="F911" s="11"/>
    </row>
    <row r="912" spans="3:6" ht="14.25" customHeight="1" x14ac:dyDescent="0.2">
      <c r="C912" s="17"/>
      <c r="F912" s="11"/>
    </row>
    <row r="913" spans="3:6" ht="14.25" customHeight="1" x14ac:dyDescent="0.2">
      <c r="C913" s="17"/>
      <c r="F913" s="11"/>
    </row>
    <row r="914" spans="3:6" ht="14.25" customHeight="1" x14ac:dyDescent="0.2">
      <c r="C914" s="17"/>
      <c r="F914" s="11"/>
    </row>
    <row r="915" spans="3:6" ht="14.25" customHeight="1" x14ac:dyDescent="0.2">
      <c r="C915" s="17"/>
      <c r="F915" s="11"/>
    </row>
    <row r="916" spans="3:6" ht="14.25" customHeight="1" x14ac:dyDescent="0.2">
      <c r="C916" s="17"/>
      <c r="F916" s="11"/>
    </row>
    <row r="917" spans="3:6" ht="14.25" customHeight="1" x14ac:dyDescent="0.2">
      <c r="C917" s="17"/>
      <c r="F917" s="11"/>
    </row>
    <row r="918" spans="3:6" ht="14.25" customHeight="1" x14ac:dyDescent="0.2">
      <c r="C918" s="17"/>
      <c r="F918" s="11"/>
    </row>
    <row r="919" spans="3:6" ht="14.25" customHeight="1" x14ac:dyDescent="0.2">
      <c r="C919" s="17"/>
      <c r="F919" s="11"/>
    </row>
    <row r="920" spans="3:6" ht="14.25" customHeight="1" x14ac:dyDescent="0.2">
      <c r="C920" s="17"/>
      <c r="F920" s="11"/>
    </row>
    <row r="921" spans="3:6" ht="14.25" customHeight="1" x14ac:dyDescent="0.2">
      <c r="C921" s="17"/>
      <c r="F921" s="11"/>
    </row>
    <row r="922" spans="3:6" ht="14.25" customHeight="1" x14ac:dyDescent="0.2">
      <c r="C922" s="17"/>
      <c r="F922" s="11"/>
    </row>
    <row r="923" spans="3:6" ht="14.25" customHeight="1" x14ac:dyDescent="0.2">
      <c r="C923" s="17"/>
      <c r="F923" s="11"/>
    </row>
    <row r="924" spans="3:6" ht="14.25" customHeight="1" x14ac:dyDescent="0.2">
      <c r="C924" s="17"/>
      <c r="F924" s="11"/>
    </row>
    <row r="925" spans="3:6" ht="14.25" customHeight="1" x14ac:dyDescent="0.2">
      <c r="C925" s="17"/>
      <c r="F925" s="11"/>
    </row>
    <row r="926" spans="3:6" ht="14.25" customHeight="1" x14ac:dyDescent="0.2">
      <c r="C926" s="17"/>
      <c r="F926" s="11"/>
    </row>
    <row r="927" spans="3:6" ht="14.25" customHeight="1" x14ac:dyDescent="0.2">
      <c r="C927" s="17"/>
      <c r="F927" s="11"/>
    </row>
    <row r="928" spans="3:6" ht="14.25" customHeight="1" x14ac:dyDescent="0.2">
      <c r="C928" s="17"/>
      <c r="F928" s="11"/>
    </row>
    <row r="929" spans="3:6" ht="14.25" customHeight="1" x14ac:dyDescent="0.2">
      <c r="C929" s="17"/>
      <c r="F929" s="11"/>
    </row>
    <row r="930" spans="3:6" ht="14.25" customHeight="1" x14ac:dyDescent="0.2">
      <c r="C930" s="17"/>
      <c r="F930" s="11"/>
    </row>
    <row r="931" spans="3:6" ht="14.25" customHeight="1" x14ac:dyDescent="0.2">
      <c r="C931" s="17"/>
      <c r="F931" s="11"/>
    </row>
    <row r="932" spans="3:6" ht="14.25" customHeight="1" x14ac:dyDescent="0.2">
      <c r="C932" s="17"/>
      <c r="F932" s="11"/>
    </row>
    <row r="933" spans="3:6" ht="14.25" customHeight="1" x14ac:dyDescent="0.2">
      <c r="C933" s="17"/>
      <c r="F933" s="11"/>
    </row>
    <row r="934" spans="3:6" ht="14.25" customHeight="1" x14ac:dyDescent="0.2">
      <c r="C934" s="17"/>
      <c r="F934" s="11"/>
    </row>
    <row r="935" spans="3:6" ht="14.25" customHeight="1" x14ac:dyDescent="0.2">
      <c r="C935" s="17"/>
      <c r="F935" s="11"/>
    </row>
    <row r="936" spans="3:6" ht="14.25" customHeight="1" x14ac:dyDescent="0.2">
      <c r="C936" s="17"/>
      <c r="F936" s="11"/>
    </row>
    <row r="937" spans="3:6" ht="14.25" customHeight="1" x14ac:dyDescent="0.2">
      <c r="C937" s="17"/>
      <c r="F937" s="11"/>
    </row>
    <row r="938" spans="3:6" ht="14.25" customHeight="1" x14ac:dyDescent="0.2">
      <c r="C938" s="17"/>
      <c r="F938" s="11"/>
    </row>
    <row r="939" spans="3:6" ht="14.25" customHeight="1" x14ac:dyDescent="0.2">
      <c r="C939" s="17"/>
      <c r="F939" s="11"/>
    </row>
    <row r="940" spans="3:6" ht="14.25" customHeight="1" x14ac:dyDescent="0.2">
      <c r="C940" s="17"/>
      <c r="F940" s="11"/>
    </row>
    <row r="941" spans="3:6" ht="14.25" customHeight="1" x14ac:dyDescent="0.2">
      <c r="C941" s="17"/>
      <c r="F941" s="11"/>
    </row>
    <row r="942" spans="3:6" ht="14.25" customHeight="1" x14ac:dyDescent="0.2">
      <c r="C942" s="17"/>
      <c r="F942" s="11"/>
    </row>
    <row r="943" spans="3:6" ht="14.25" customHeight="1" x14ac:dyDescent="0.2">
      <c r="C943" s="17"/>
      <c r="F943" s="11"/>
    </row>
    <row r="944" spans="3:6" ht="14.25" customHeight="1" x14ac:dyDescent="0.2">
      <c r="C944" s="17"/>
      <c r="F944" s="11"/>
    </row>
    <row r="945" spans="3:6" ht="14.25" customHeight="1" x14ac:dyDescent="0.2">
      <c r="C945" s="17"/>
      <c r="F945" s="11"/>
    </row>
    <row r="946" spans="3:6" ht="14.25" customHeight="1" x14ac:dyDescent="0.2">
      <c r="C946" s="17"/>
      <c r="F946" s="11"/>
    </row>
    <row r="947" spans="3:6" ht="14.25" customHeight="1" x14ac:dyDescent="0.2">
      <c r="C947" s="17"/>
      <c r="F947" s="11"/>
    </row>
    <row r="948" spans="3:6" ht="14.25" customHeight="1" x14ac:dyDescent="0.2">
      <c r="C948" s="17"/>
      <c r="F948" s="11"/>
    </row>
    <row r="949" spans="3:6" ht="14.25" customHeight="1" x14ac:dyDescent="0.2">
      <c r="C949" s="17"/>
      <c r="F949" s="11"/>
    </row>
    <row r="950" spans="3:6" ht="14.25" customHeight="1" x14ac:dyDescent="0.2">
      <c r="C950" s="17"/>
      <c r="F950" s="11"/>
    </row>
    <row r="951" spans="3:6" ht="14.25" customHeight="1" x14ac:dyDescent="0.2">
      <c r="C951" s="17"/>
      <c r="F951" s="11"/>
    </row>
    <row r="952" spans="3:6" ht="14.25" customHeight="1" x14ac:dyDescent="0.2">
      <c r="C952" s="17"/>
      <c r="F952" s="11"/>
    </row>
    <row r="953" spans="3:6" ht="14.25" customHeight="1" x14ac:dyDescent="0.2">
      <c r="C953" s="17"/>
      <c r="F953" s="11"/>
    </row>
    <row r="954" spans="3:6" ht="14.25" customHeight="1" x14ac:dyDescent="0.2">
      <c r="C954" s="17"/>
      <c r="F954" s="11"/>
    </row>
    <row r="955" spans="3:6" ht="14.25" customHeight="1" x14ac:dyDescent="0.2">
      <c r="C955" s="17"/>
      <c r="F955" s="11"/>
    </row>
    <row r="956" spans="3:6" ht="14.25" customHeight="1" x14ac:dyDescent="0.2">
      <c r="C956" s="17"/>
      <c r="F956" s="11"/>
    </row>
    <row r="957" spans="3:6" ht="14.25" customHeight="1" x14ac:dyDescent="0.2">
      <c r="C957" s="17"/>
      <c r="F957" s="11"/>
    </row>
    <row r="958" spans="3:6" ht="14.25" customHeight="1" x14ac:dyDescent="0.2">
      <c r="C958" s="17"/>
      <c r="F958" s="11"/>
    </row>
    <row r="959" spans="3:6" ht="14.25" customHeight="1" x14ac:dyDescent="0.2">
      <c r="C959" s="17"/>
      <c r="F959" s="11"/>
    </row>
    <row r="960" spans="3:6" ht="14.25" customHeight="1" x14ac:dyDescent="0.2">
      <c r="C960" s="17"/>
      <c r="F960" s="11"/>
    </row>
    <row r="961" spans="3:6" ht="14.25" customHeight="1" x14ac:dyDescent="0.2">
      <c r="C961" s="17"/>
      <c r="F961" s="11"/>
    </row>
    <row r="962" spans="3:6" ht="14.25" customHeight="1" x14ac:dyDescent="0.2">
      <c r="C962" s="17"/>
      <c r="F962" s="11"/>
    </row>
    <row r="963" spans="3:6" ht="14.25" customHeight="1" x14ac:dyDescent="0.2">
      <c r="C963" s="17"/>
      <c r="F963" s="11"/>
    </row>
    <row r="964" spans="3:6" ht="14.25" customHeight="1" x14ac:dyDescent="0.2">
      <c r="C964" s="17"/>
      <c r="F964" s="11"/>
    </row>
    <row r="965" spans="3:6" ht="14.25" customHeight="1" x14ac:dyDescent="0.2">
      <c r="C965" s="17"/>
      <c r="F965" s="11"/>
    </row>
    <row r="966" spans="3:6" ht="14.25" customHeight="1" x14ac:dyDescent="0.2">
      <c r="C966" s="17"/>
      <c r="F966" s="11"/>
    </row>
    <row r="967" spans="3:6" ht="14.25" customHeight="1" x14ac:dyDescent="0.2">
      <c r="C967" s="17"/>
      <c r="F967" s="11"/>
    </row>
    <row r="968" spans="3:6" ht="14.25" customHeight="1" x14ac:dyDescent="0.2">
      <c r="C968" s="17"/>
      <c r="F968" s="11"/>
    </row>
    <row r="969" spans="3:6" ht="14.25" customHeight="1" x14ac:dyDescent="0.2">
      <c r="C969" s="17"/>
      <c r="F969" s="11"/>
    </row>
    <row r="970" spans="3:6" ht="14.25" customHeight="1" x14ac:dyDescent="0.2">
      <c r="C970" s="17"/>
      <c r="F970" s="11"/>
    </row>
    <row r="971" spans="3:6" ht="14.25" customHeight="1" x14ac:dyDescent="0.2">
      <c r="C971" s="17"/>
      <c r="F971" s="11"/>
    </row>
    <row r="972" spans="3:6" ht="14.25" customHeight="1" x14ac:dyDescent="0.2">
      <c r="C972" s="17"/>
      <c r="F972" s="11"/>
    </row>
    <row r="973" spans="3:6" ht="14.25" customHeight="1" x14ac:dyDescent="0.2">
      <c r="C973" s="17"/>
      <c r="F973" s="11"/>
    </row>
    <row r="974" spans="3:6" ht="14.25" customHeight="1" x14ac:dyDescent="0.2">
      <c r="C974" s="17"/>
      <c r="F974" s="11"/>
    </row>
    <row r="975" spans="3:6" ht="14.25" customHeight="1" x14ac:dyDescent="0.2">
      <c r="C975" s="17"/>
      <c r="F975" s="11"/>
    </row>
    <row r="976" spans="3:6" ht="14.25" customHeight="1" x14ac:dyDescent="0.2">
      <c r="C976" s="17"/>
      <c r="F976" s="11"/>
    </row>
    <row r="977" spans="3:6" ht="14.25" customHeight="1" x14ac:dyDescent="0.2">
      <c r="C977" s="17"/>
      <c r="F977" s="11"/>
    </row>
    <row r="978" spans="3:6" ht="14.25" customHeight="1" x14ac:dyDescent="0.2">
      <c r="C978" s="17"/>
      <c r="F978" s="11"/>
    </row>
    <row r="979" spans="3:6" ht="14.25" customHeight="1" x14ac:dyDescent="0.2">
      <c r="C979" s="17"/>
      <c r="F979" s="11"/>
    </row>
    <row r="980" spans="3:6" ht="14.25" customHeight="1" x14ac:dyDescent="0.2">
      <c r="C980" s="17"/>
      <c r="F980" s="11"/>
    </row>
    <row r="981" spans="3:6" ht="14.25" customHeight="1" x14ac:dyDescent="0.2">
      <c r="C981" s="17"/>
      <c r="F981" s="11"/>
    </row>
    <row r="982" spans="3:6" ht="14.25" customHeight="1" x14ac:dyDescent="0.2">
      <c r="C982" s="17"/>
      <c r="F982" s="11"/>
    </row>
    <row r="983" spans="3:6" ht="14.25" customHeight="1" x14ac:dyDescent="0.2">
      <c r="C983" s="17"/>
      <c r="F983" s="11"/>
    </row>
    <row r="984" spans="3:6" ht="14.25" customHeight="1" x14ac:dyDescent="0.2">
      <c r="C984" s="17"/>
      <c r="F984" s="11"/>
    </row>
    <row r="985" spans="3:6" ht="14.25" customHeight="1" x14ac:dyDescent="0.2">
      <c r="C985" s="17"/>
      <c r="F985" s="11"/>
    </row>
    <row r="986" spans="3:6" ht="14.25" customHeight="1" x14ac:dyDescent="0.2">
      <c r="C986" s="17"/>
      <c r="F986" s="11"/>
    </row>
    <row r="987" spans="3:6" ht="14.25" customHeight="1" x14ac:dyDescent="0.2">
      <c r="C987" s="17"/>
      <c r="F987" s="11"/>
    </row>
    <row r="988" spans="3:6" ht="14.25" customHeight="1" x14ac:dyDescent="0.2">
      <c r="C988" s="17"/>
      <c r="F988" s="11"/>
    </row>
    <row r="989" spans="3:6" ht="14.25" customHeight="1" x14ac:dyDescent="0.2">
      <c r="C989" s="17"/>
      <c r="F989" s="11"/>
    </row>
    <row r="990" spans="3:6" ht="14.25" customHeight="1" x14ac:dyDescent="0.2">
      <c r="C990" s="17"/>
      <c r="F990" s="11"/>
    </row>
    <row r="991" spans="3:6" ht="14.25" customHeight="1" x14ac:dyDescent="0.2">
      <c r="C991" s="17"/>
      <c r="F991" s="11"/>
    </row>
    <row r="992" spans="3:6" ht="14.25" customHeight="1" x14ac:dyDescent="0.2">
      <c r="C992" s="17"/>
      <c r="F992" s="11"/>
    </row>
    <row r="993" spans="3:6" ht="14.25" customHeight="1" x14ac:dyDescent="0.2">
      <c r="C993" s="17"/>
      <c r="F993" s="11"/>
    </row>
    <row r="994" spans="3:6" ht="14.25" customHeight="1" x14ac:dyDescent="0.2">
      <c r="C994" s="17"/>
      <c r="F994" s="11"/>
    </row>
    <row r="995" spans="3:6" ht="14.25" customHeight="1" x14ac:dyDescent="0.2">
      <c r="C995" s="17"/>
      <c r="F995" s="11"/>
    </row>
    <row r="996" spans="3:6" ht="14.25" customHeight="1" x14ac:dyDescent="0.2">
      <c r="C996" s="17"/>
      <c r="F996" s="11"/>
    </row>
    <row r="997" spans="3:6" ht="14.25" customHeight="1" x14ac:dyDescent="0.2">
      <c r="C997" s="17"/>
      <c r="F997" s="11"/>
    </row>
    <row r="998" spans="3:6" ht="14.25" customHeight="1" x14ac:dyDescent="0.2">
      <c r="C998" s="17"/>
      <c r="F998" s="11"/>
    </row>
    <row r="999" spans="3:6" ht="14.25" customHeight="1" x14ac:dyDescent="0.2">
      <c r="C999" s="17"/>
      <c r="F999" s="11"/>
    </row>
  </sheetData>
  <sheetProtection algorithmName="SHA-512" hashValue="WuYF4tnQVCh2jLmh2LvcUWtUvpd87Q5nZ6kl8t0FwiNRzs0Q4/ER1ZRmCBacbmzssf5EHqDOwYX9MZYKaBqcGg==" saltValue="T6ambtopMyO/JjBGMRE2OQ==" spinCount="100000" sheet="1"/>
  <pageMargins left="0.7" right="0.7" top="0.75" bottom="0.75" header="0" footer="0"/>
  <pageSetup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E1002"/>
  <sheetViews>
    <sheetView workbookViewId="0">
      <pane ySplit="3" topLeftCell="A46" activePane="bottomLeft" state="frozen"/>
      <selection pane="bottomLeft" activeCell="P49" sqref="P49"/>
    </sheetView>
  </sheetViews>
  <sheetFormatPr defaultColWidth="14.42578125" defaultRowHeight="15" customHeight="1" x14ac:dyDescent="0.2"/>
  <cols>
    <col min="1" max="1" width="12.7109375" bestFit="1" customWidth="1"/>
    <col min="2" max="2" width="10.28515625" customWidth="1"/>
    <col min="3" max="3" width="9" customWidth="1"/>
    <col min="4" max="4" width="13.28515625" customWidth="1"/>
    <col min="5" max="5" width="10.85546875" customWidth="1"/>
    <col min="6" max="6" width="9.28515625" customWidth="1"/>
    <col min="7" max="7" width="9.140625" customWidth="1"/>
    <col min="8" max="8" width="9.28515625" customWidth="1"/>
    <col min="9" max="9" width="9.140625" customWidth="1"/>
    <col min="10" max="10" width="8.5703125" customWidth="1"/>
    <col min="11" max="11" width="8.7109375" customWidth="1"/>
    <col min="12" max="12" width="6.28515625" customWidth="1"/>
    <col min="13" max="13" width="6.140625" customWidth="1"/>
    <col min="14" max="15" width="7.42578125" customWidth="1"/>
    <col min="16" max="16" width="7.140625" customWidth="1"/>
    <col min="17" max="17" width="10.5703125" customWidth="1"/>
    <col min="18" max="18" width="11.7109375" customWidth="1"/>
    <col min="19" max="19" width="8.85546875" customWidth="1"/>
    <col min="20" max="20" width="8.5703125" customWidth="1"/>
    <col min="21" max="31" width="13.28515625" customWidth="1"/>
  </cols>
  <sheetData>
    <row r="1" spans="1:31" ht="15" customHeight="1" x14ac:dyDescent="0.3">
      <c r="A1" s="31" t="s">
        <v>345</v>
      </c>
      <c r="B1" s="3"/>
      <c r="C1" s="32" t="s">
        <v>346</v>
      </c>
      <c r="D1" s="33" t="s">
        <v>316</v>
      </c>
      <c r="E1" s="34" t="s">
        <v>347</v>
      </c>
      <c r="F1" s="35" t="s">
        <v>348</v>
      </c>
      <c r="G1" s="3"/>
      <c r="H1" s="3"/>
      <c r="I1" s="3"/>
      <c r="J1" s="3"/>
      <c r="K1" s="3"/>
      <c r="L1" s="3"/>
      <c r="M1" s="3" t="s">
        <v>42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" customHeight="1" x14ac:dyDescent="0.2">
      <c r="A2" s="3" t="s">
        <v>349</v>
      </c>
      <c r="B2" s="3"/>
      <c r="C2" s="3" t="s">
        <v>350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6" t="s">
        <v>351</v>
      </c>
      <c r="Q2" s="37" t="s">
        <v>352</v>
      </c>
      <c r="R2" s="37" t="s">
        <v>353</v>
      </c>
      <c r="S2" s="37" t="s">
        <v>354</v>
      </c>
      <c r="T2" s="37" t="s">
        <v>355</v>
      </c>
      <c r="U2" s="5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">
      <c r="A3" s="5" t="s">
        <v>13</v>
      </c>
      <c r="B3" s="5" t="s">
        <v>356</v>
      </c>
      <c r="C3" s="5" t="s">
        <v>357</v>
      </c>
      <c r="D3" s="5" t="s">
        <v>358</v>
      </c>
      <c r="E3" s="5" t="s">
        <v>359</v>
      </c>
      <c r="F3" s="5" t="s">
        <v>360</v>
      </c>
      <c r="G3" s="5" t="s">
        <v>361</v>
      </c>
      <c r="H3" s="5" t="s">
        <v>362</v>
      </c>
      <c r="I3" s="5" t="s">
        <v>2</v>
      </c>
      <c r="J3" s="5" t="s">
        <v>363</v>
      </c>
      <c r="K3" s="5" t="s">
        <v>1</v>
      </c>
      <c r="L3" s="5" t="s">
        <v>364</v>
      </c>
      <c r="M3" s="5" t="s">
        <v>354</v>
      </c>
      <c r="N3" s="5" t="s">
        <v>355</v>
      </c>
      <c r="O3" s="5"/>
      <c r="P3" s="38"/>
      <c r="Q3" s="38">
        <f>SUM(D4:D462)</f>
        <v>0</v>
      </c>
      <c r="R3" s="38">
        <f>SUM(L4:L354)</f>
        <v>0</v>
      </c>
      <c r="S3" s="38">
        <f>SUM(M4:M395)</f>
        <v>0</v>
      </c>
      <c r="T3" s="38">
        <f>SUM(N4:N470)</f>
        <v>0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5" customHeight="1" x14ac:dyDescent="0.2">
      <c r="A4" s="39"/>
      <c r="B4" s="40"/>
      <c r="C4" s="41" t="s">
        <v>346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" customHeight="1" x14ac:dyDescent="0.2">
      <c r="A5" s="43"/>
      <c r="B5" s="44"/>
      <c r="C5" s="18" t="s">
        <v>316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" customHeight="1" x14ac:dyDescent="0.2">
      <c r="A6" s="43"/>
      <c r="B6" s="44"/>
      <c r="C6" s="18" t="s">
        <v>347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" customHeight="1" x14ac:dyDescent="0.2">
      <c r="A7" s="43"/>
      <c r="B7" s="44"/>
      <c r="C7" s="18" t="s">
        <v>348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" customHeight="1" x14ac:dyDescent="0.2">
      <c r="A8" s="45"/>
      <c r="B8" s="46"/>
      <c r="C8" s="47" t="s">
        <v>346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5" customHeight="1" x14ac:dyDescent="0.2">
      <c r="A9" s="43"/>
      <c r="B9" s="44"/>
      <c r="C9" s="3" t="s">
        <v>316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5" customHeight="1" x14ac:dyDescent="0.2">
      <c r="A10" s="43"/>
      <c r="B10" s="44"/>
      <c r="C10" s="3" t="s">
        <v>316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5" customHeight="1" x14ac:dyDescent="0.2">
      <c r="A11" s="43"/>
      <c r="B11" s="44"/>
      <c r="C11" s="18" t="s">
        <v>347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" customHeight="1" x14ac:dyDescent="0.2">
      <c r="A12" s="43"/>
      <c r="B12" s="44"/>
      <c r="C12" s="3" t="s">
        <v>348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" customHeight="1" x14ac:dyDescent="0.2">
      <c r="A13" s="45"/>
      <c r="B13" s="46"/>
      <c r="C13" s="48" t="s">
        <v>346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5" customHeight="1" x14ac:dyDescent="0.2">
      <c r="A14" s="45"/>
      <c r="B14" s="46"/>
      <c r="C14" s="48" t="s">
        <v>346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" customHeight="1" x14ac:dyDescent="0.2">
      <c r="A15" s="43"/>
      <c r="B15" s="44"/>
      <c r="C15" s="3" t="s">
        <v>316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5" customHeight="1" x14ac:dyDescent="0.2">
      <c r="A16" s="43"/>
      <c r="B16" s="44"/>
      <c r="C16" s="3" t="s">
        <v>347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5" customHeight="1" x14ac:dyDescent="0.2">
      <c r="A17" s="43"/>
      <c r="B17" s="44"/>
      <c r="C17" s="3" t="s">
        <v>348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5" customHeight="1" x14ac:dyDescent="0.2">
      <c r="A18" s="45"/>
      <c r="B18" s="46"/>
      <c r="C18" s="48" t="s">
        <v>346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5" customHeight="1" x14ac:dyDescent="0.2">
      <c r="A19" s="43"/>
      <c r="B19" s="44"/>
      <c r="C19" s="3" t="s">
        <v>316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5" customHeight="1" x14ac:dyDescent="0.2">
      <c r="A20" s="43"/>
      <c r="B20" s="44"/>
      <c r="C20" s="3" t="s">
        <v>347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5" customHeight="1" x14ac:dyDescent="0.2">
      <c r="A21" s="43"/>
      <c r="B21" s="44"/>
      <c r="C21" s="3" t="s">
        <v>348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" customHeight="1" x14ac:dyDescent="0.2">
      <c r="A22" s="45"/>
      <c r="B22" s="46"/>
      <c r="C22" s="48" t="s">
        <v>346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5" customHeight="1" x14ac:dyDescent="0.2">
      <c r="A23" s="43"/>
      <c r="B23" s="44"/>
      <c r="C23" s="3" t="s">
        <v>316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5" customHeight="1" x14ac:dyDescent="0.2">
      <c r="A24" s="43"/>
      <c r="B24" s="44"/>
      <c r="C24" s="3" t="s">
        <v>347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5" customHeight="1" x14ac:dyDescent="0.2">
      <c r="A25" s="43"/>
      <c r="B25" s="44"/>
      <c r="C25" s="3" t="s">
        <v>348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2.75" x14ac:dyDescent="0.2">
      <c r="A26" s="45"/>
      <c r="B26" s="46"/>
      <c r="C26" s="48" t="s">
        <v>346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2.75" x14ac:dyDescent="0.2">
      <c r="A27" s="43"/>
      <c r="B27" s="44"/>
      <c r="C27" s="3" t="s">
        <v>316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2.75" x14ac:dyDescent="0.2">
      <c r="A28" s="43"/>
      <c r="B28" s="44"/>
      <c r="C28" s="3" t="s">
        <v>347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2.75" x14ac:dyDescent="0.2">
      <c r="A29" s="43"/>
      <c r="B29" s="44"/>
      <c r="C29" s="3" t="s">
        <v>348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2.75" x14ac:dyDescent="0.2">
      <c r="A30" s="45"/>
      <c r="B30" s="46"/>
      <c r="C30" s="48" t="s">
        <v>346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2.75" x14ac:dyDescent="0.2">
      <c r="A31" s="49"/>
      <c r="B31" s="44"/>
      <c r="C31" s="3" t="s">
        <v>316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2.75" x14ac:dyDescent="0.2">
      <c r="A32" s="49"/>
      <c r="B32" s="44"/>
      <c r="C32" s="3" t="s">
        <v>347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2.75" x14ac:dyDescent="0.2">
      <c r="A33" s="49"/>
      <c r="B33" s="44"/>
      <c r="C33" s="3" t="s">
        <v>348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2.75" x14ac:dyDescent="0.2">
      <c r="A34" s="45"/>
      <c r="B34" s="46"/>
      <c r="C34" s="48" t="s">
        <v>346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2.75" x14ac:dyDescent="0.2">
      <c r="A35" s="45"/>
      <c r="B35" s="44"/>
      <c r="C35" s="3" t="s">
        <v>316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2.75" x14ac:dyDescent="0.2">
      <c r="A36" s="45"/>
      <c r="B36" s="44"/>
      <c r="C36" s="3" t="s">
        <v>347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2.75" x14ac:dyDescent="0.2">
      <c r="A37" s="45"/>
      <c r="B37" s="44"/>
      <c r="C37" s="3" t="s">
        <v>348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2.75" x14ac:dyDescent="0.2">
      <c r="A38" s="45"/>
      <c r="B38" s="46"/>
      <c r="C38" s="48" t="s">
        <v>346</v>
      </c>
      <c r="D38" s="48"/>
      <c r="E38" s="48"/>
      <c r="F38" s="48"/>
      <c r="G38" s="48"/>
      <c r="H38" s="50"/>
      <c r="I38" s="51"/>
      <c r="J38" s="48"/>
      <c r="K38" s="48"/>
      <c r="L38" s="48"/>
      <c r="M38" s="48"/>
      <c r="N38" s="48"/>
      <c r="O38" s="48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2.75" x14ac:dyDescent="0.2">
      <c r="A39" s="45"/>
      <c r="B39" s="44"/>
      <c r="C39" s="3" t="s">
        <v>316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2.75" x14ac:dyDescent="0.2">
      <c r="A40" s="45"/>
      <c r="B40" s="44"/>
      <c r="C40" s="3" t="s">
        <v>347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2.75" x14ac:dyDescent="0.2">
      <c r="A41" s="45"/>
      <c r="B41" s="44"/>
      <c r="C41" s="3" t="s">
        <v>348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2.75" x14ac:dyDescent="0.2">
      <c r="A42" s="45"/>
      <c r="B42" s="46"/>
      <c r="C42" s="48" t="s">
        <v>346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2.75" x14ac:dyDescent="0.2">
      <c r="A43" s="45"/>
      <c r="B43" s="44"/>
      <c r="C43" s="3" t="s">
        <v>316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2.75" x14ac:dyDescent="0.2">
      <c r="A44" s="45"/>
      <c r="B44" s="44"/>
      <c r="C44" s="3" t="s">
        <v>347</v>
      </c>
      <c r="D44" s="3"/>
      <c r="E44" s="3"/>
      <c r="F44" s="3"/>
      <c r="G44" s="3"/>
      <c r="H44" s="5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2.75" x14ac:dyDescent="0.2">
      <c r="A45" s="45"/>
      <c r="B45" s="44"/>
      <c r="C45" s="3" t="s">
        <v>348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2.75" x14ac:dyDescent="0.2">
      <c r="A46" s="45"/>
      <c r="B46" s="46"/>
      <c r="C46" s="48" t="s">
        <v>346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2.75" x14ac:dyDescent="0.2">
      <c r="A47" s="45"/>
      <c r="B47" s="44"/>
      <c r="C47" s="3" t="s">
        <v>316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2.75" x14ac:dyDescent="0.2">
      <c r="A48" s="45"/>
      <c r="B48" s="44"/>
      <c r="C48" s="3" t="s">
        <v>347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2.75" x14ac:dyDescent="0.2">
      <c r="A49" s="45"/>
      <c r="B49" s="44"/>
      <c r="C49" s="3" t="s">
        <v>348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2.75" x14ac:dyDescent="0.2">
      <c r="A50" s="45"/>
      <c r="B50" s="46"/>
      <c r="C50" s="48" t="s">
        <v>346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2.75" x14ac:dyDescent="0.2">
      <c r="A51" s="45"/>
      <c r="B51" s="44"/>
      <c r="C51" s="3" t="s">
        <v>316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2.75" x14ac:dyDescent="0.2">
      <c r="A52" s="45"/>
      <c r="B52" s="44"/>
      <c r="C52" s="3" t="s">
        <v>347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2.75" x14ac:dyDescent="0.2">
      <c r="A53" s="45"/>
      <c r="B53" s="44"/>
      <c r="C53" s="3" t="s">
        <v>348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2.75" x14ac:dyDescent="0.2">
      <c r="A54" s="45"/>
      <c r="B54" s="46"/>
      <c r="C54" s="48" t="s">
        <v>346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2.75" x14ac:dyDescent="0.2">
      <c r="A55" s="45"/>
      <c r="B55" s="44"/>
      <c r="C55" s="3" t="s">
        <v>316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2.75" x14ac:dyDescent="0.2">
      <c r="A56" s="45"/>
      <c r="B56" s="44"/>
      <c r="C56" s="3" t="s">
        <v>347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2.75" x14ac:dyDescent="0.2">
      <c r="A57" s="45"/>
      <c r="B57" s="44"/>
      <c r="C57" s="3" t="s">
        <v>348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2.75" x14ac:dyDescent="0.2">
      <c r="A58" s="45"/>
      <c r="B58" s="46"/>
      <c r="C58" s="48" t="s">
        <v>346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2.75" x14ac:dyDescent="0.2">
      <c r="A59" s="45"/>
      <c r="B59" s="44"/>
      <c r="C59" s="3" t="s">
        <v>316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2.75" x14ac:dyDescent="0.2">
      <c r="A60" s="45"/>
      <c r="B60" s="44"/>
      <c r="C60" s="3" t="s">
        <v>347</v>
      </c>
      <c r="D60" s="3"/>
      <c r="E60" s="3"/>
      <c r="F60" s="3"/>
      <c r="G60" s="3"/>
      <c r="H60" s="5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2.75" x14ac:dyDescent="0.2">
      <c r="A61" s="45"/>
      <c r="B61" s="44"/>
      <c r="C61" s="3" t="s">
        <v>348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2.75" x14ac:dyDescent="0.2">
      <c r="A62" s="45"/>
      <c r="B62" s="46"/>
      <c r="C62" s="48" t="s">
        <v>346</v>
      </c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2.75" x14ac:dyDescent="0.2">
      <c r="A63" s="45"/>
      <c r="B63" s="44"/>
      <c r="C63" s="3" t="s">
        <v>316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2.75" x14ac:dyDescent="0.2">
      <c r="A64" s="45"/>
      <c r="B64" s="44"/>
      <c r="C64" s="3" t="s">
        <v>347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2.75" x14ac:dyDescent="0.2">
      <c r="A65" s="45"/>
      <c r="B65" s="44"/>
      <c r="C65" s="3" t="s">
        <v>348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2.75" x14ac:dyDescent="0.2">
      <c r="A66" s="45"/>
      <c r="B66" s="46"/>
      <c r="C66" s="48" t="s">
        <v>346</v>
      </c>
      <c r="D66" s="48"/>
      <c r="E66" s="48"/>
      <c r="F66" s="48"/>
      <c r="G66" s="48"/>
      <c r="H66" s="50"/>
      <c r="I66" s="48"/>
      <c r="J66" s="48"/>
      <c r="K66" s="48"/>
      <c r="L66" s="48"/>
      <c r="M66" s="48"/>
      <c r="N66" s="48"/>
      <c r="O66" s="48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2.75" x14ac:dyDescent="0.2">
      <c r="A67" s="45"/>
      <c r="B67" s="44"/>
      <c r="C67" s="3" t="s">
        <v>316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2.75" x14ac:dyDescent="0.2">
      <c r="A68" s="45"/>
      <c r="B68" s="44"/>
      <c r="C68" s="3" t="s">
        <v>347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2.75" x14ac:dyDescent="0.2">
      <c r="A69" s="45"/>
      <c r="B69" s="44"/>
      <c r="C69" s="3" t="s">
        <v>348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2.75" x14ac:dyDescent="0.2">
      <c r="A70" s="45"/>
      <c r="B70" s="46"/>
      <c r="C70" s="48" t="s">
        <v>346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2.75" x14ac:dyDescent="0.2">
      <c r="A71" s="45"/>
      <c r="B71" s="44"/>
      <c r="C71" s="3" t="s">
        <v>316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2.75" x14ac:dyDescent="0.2">
      <c r="A72" s="45"/>
      <c r="B72" s="44"/>
      <c r="C72" s="3" t="s">
        <v>347</v>
      </c>
      <c r="D72" s="3"/>
      <c r="E72" s="3"/>
      <c r="F72" s="3"/>
      <c r="G72" s="3"/>
      <c r="H72" s="5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2.75" x14ac:dyDescent="0.2">
      <c r="A73" s="45"/>
      <c r="B73" s="44"/>
      <c r="C73" s="3" t="s">
        <v>348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2.75" x14ac:dyDescent="0.2">
      <c r="A74" s="45"/>
      <c r="B74" s="46"/>
      <c r="C74" s="48" t="s">
        <v>346</v>
      </c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2.75" x14ac:dyDescent="0.2">
      <c r="A75" s="45"/>
      <c r="B75" s="44"/>
      <c r="C75" s="3" t="s">
        <v>316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2.75" x14ac:dyDescent="0.2">
      <c r="A76" s="45"/>
      <c r="B76" s="44"/>
      <c r="C76" s="3" t="s">
        <v>347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2.75" x14ac:dyDescent="0.2">
      <c r="A77" s="45"/>
      <c r="B77" s="44"/>
      <c r="C77" s="3" t="s">
        <v>348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2.75" x14ac:dyDescent="0.2">
      <c r="A78" s="45"/>
      <c r="B78" s="46"/>
      <c r="C78" s="48" t="s">
        <v>346</v>
      </c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2.75" x14ac:dyDescent="0.2">
      <c r="A79" s="45"/>
      <c r="B79" s="44"/>
      <c r="C79" s="3" t="s">
        <v>316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2.75" x14ac:dyDescent="0.2">
      <c r="A80" s="45"/>
      <c r="B80" s="44"/>
      <c r="C80" s="3" t="s">
        <v>347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2.75" x14ac:dyDescent="0.2">
      <c r="A81" s="45"/>
      <c r="B81" s="44"/>
      <c r="C81" s="3" t="s">
        <v>348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2.75" x14ac:dyDescent="0.2">
      <c r="A82" s="45"/>
      <c r="B82" s="46"/>
      <c r="C82" s="48" t="s">
        <v>346</v>
      </c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2.75" x14ac:dyDescent="0.2">
      <c r="A83" s="45"/>
      <c r="B83" s="44"/>
      <c r="C83" s="3" t="s">
        <v>316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2.75" x14ac:dyDescent="0.2">
      <c r="A84" s="45"/>
      <c r="B84" s="44"/>
      <c r="C84" s="3" t="s">
        <v>347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2.75" x14ac:dyDescent="0.2">
      <c r="A85" s="45"/>
      <c r="B85" s="44"/>
      <c r="C85" s="3" t="s">
        <v>348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2.75" x14ac:dyDescent="0.2">
      <c r="A86" s="45"/>
      <c r="B86" s="48"/>
      <c r="C86" s="48" t="s">
        <v>346</v>
      </c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2.75" x14ac:dyDescent="0.2">
      <c r="A87" s="45"/>
      <c r="B87" s="3"/>
      <c r="C87" s="3" t="s">
        <v>316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x14ac:dyDescent="0.2">
      <c r="A88" s="45"/>
      <c r="B88" s="3"/>
      <c r="C88" s="3" t="s">
        <v>347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2.75" x14ac:dyDescent="0.2">
      <c r="A89" s="45"/>
      <c r="B89" s="3"/>
      <c r="C89" s="3" t="s">
        <v>348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2.75" x14ac:dyDescent="0.2">
      <c r="A90" s="45"/>
      <c r="B90" s="48"/>
      <c r="C90" s="48" t="s">
        <v>346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2.75" x14ac:dyDescent="0.2">
      <c r="A91" s="3"/>
      <c r="B91" s="3"/>
      <c r="C91" s="3" t="s">
        <v>316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2.75" x14ac:dyDescent="0.2">
      <c r="A92" s="3"/>
      <c r="B92" s="3"/>
      <c r="C92" s="3" t="s">
        <v>347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2.75" x14ac:dyDescent="0.2">
      <c r="A93" s="3"/>
      <c r="B93" s="3"/>
      <c r="C93" s="3" t="s">
        <v>348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2.75" x14ac:dyDescent="0.2">
      <c r="A94" s="48"/>
      <c r="B94" s="48"/>
      <c r="C94" s="48" t="s">
        <v>346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2.75" x14ac:dyDescent="0.2">
      <c r="A95" s="3"/>
      <c r="B95" s="3"/>
      <c r="C95" s="3" t="s">
        <v>316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2.75" x14ac:dyDescent="0.2">
      <c r="A96" s="3"/>
      <c r="B96" s="3"/>
      <c r="C96" s="3" t="s">
        <v>347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2.75" x14ac:dyDescent="0.2">
      <c r="A97" s="3"/>
      <c r="B97" s="3"/>
      <c r="C97" s="3" t="s">
        <v>348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2.75" x14ac:dyDescent="0.2">
      <c r="A98" s="45"/>
      <c r="B98" s="48"/>
      <c r="C98" s="48" t="s">
        <v>346</v>
      </c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2.75" x14ac:dyDescent="0.2">
      <c r="A99" s="3"/>
      <c r="B99" s="3"/>
      <c r="C99" s="3" t="s">
        <v>316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2.75" x14ac:dyDescent="0.2">
      <c r="A100" s="3"/>
      <c r="B100" s="3"/>
      <c r="C100" s="3" t="s">
        <v>347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2.75" x14ac:dyDescent="0.2">
      <c r="A101" s="3"/>
      <c r="B101" s="3"/>
      <c r="C101" s="3" t="s">
        <v>348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2.75" x14ac:dyDescent="0.2">
      <c r="A102" s="48"/>
      <c r="B102" s="48"/>
      <c r="C102" s="48" t="s">
        <v>346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2.75" x14ac:dyDescent="0.2">
      <c r="A103" s="3"/>
      <c r="B103" s="3"/>
      <c r="C103" s="3" t="s">
        <v>316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2.75" x14ac:dyDescent="0.2">
      <c r="A104" s="3"/>
      <c r="B104" s="3"/>
      <c r="C104" s="3" t="s">
        <v>347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2.75" x14ac:dyDescent="0.2">
      <c r="A105" s="3"/>
      <c r="B105" s="3"/>
      <c r="C105" s="3" t="s">
        <v>348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2.75" x14ac:dyDescent="0.2">
      <c r="A106" s="45"/>
      <c r="B106" s="48"/>
      <c r="C106" s="48" t="s">
        <v>346</v>
      </c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x14ac:dyDescent="0.2">
      <c r="A107" s="3"/>
      <c r="B107" s="3"/>
      <c r="C107" s="3" t="s">
        <v>316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2.75" x14ac:dyDescent="0.2">
      <c r="A108" s="3"/>
      <c r="B108" s="3"/>
      <c r="C108" s="3" t="s">
        <v>347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2.75" x14ac:dyDescent="0.2">
      <c r="A109" s="3"/>
      <c r="B109" s="3"/>
      <c r="C109" s="3" t="s">
        <v>348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x14ac:dyDescent="0.2">
      <c r="A110" s="48"/>
      <c r="B110" s="48"/>
      <c r="C110" s="48" t="s">
        <v>346</v>
      </c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x14ac:dyDescent="0.2">
      <c r="A111" s="3"/>
      <c r="B111" s="3"/>
      <c r="C111" s="3" t="s">
        <v>316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x14ac:dyDescent="0.2">
      <c r="A112" s="3"/>
      <c r="B112" s="3"/>
      <c r="C112" s="3" t="s">
        <v>347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x14ac:dyDescent="0.2">
      <c r="A113" s="3"/>
      <c r="B113" s="3"/>
      <c r="C113" s="3" t="s">
        <v>348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2.75" x14ac:dyDescent="0.2">
      <c r="A114" s="45"/>
      <c r="B114" s="48"/>
      <c r="C114" s="48" t="s">
        <v>346</v>
      </c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2.75" x14ac:dyDescent="0.2">
      <c r="A115" s="3"/>
      <c r="B115" s="3"/>
      <c r="C115" s="3" t="s">
        <v>316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2.75" x14ac:dyDescent="0.2">
      <c r="A116" s="3"/>
      <c r="B116" s="3"/>
      <c r="C116" s="3" t="s">
        <v>347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2.75" x14ac:dyDescent="0.2">
      <c r="A117" s="3"/>
      <c r="B117" s="3"/>
      <c r="C117" s="3" t="s">
        <v>348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2.75" x14ac:dyDescent="0.2">
      <c r="A118" s="48"/>
      <c r="B118" s="48"/>
      <c r="C118" s="48" t="s">
        <v>346</v>
      </c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2.75" x14ac:dyDescent="0.2">
      <c r="A119" s="3"/>
      <c r="B119" s="3"/>
      <c r="C119" s="3" t="s">
        <v>316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2.75" x14ac:dyDescent="0.2">
      <c r="A120" s="3"/>
      <c r="B120" s="3"/>
      <c r="C120" s="3" t="s">
        <v>347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2.75" x14ac:dyDescent="0.2">
      <c r="A121" s="3"/>
      <c r="B121" s="3"/>
      <c r="C121" s="3" t="s">
        <v>348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2.75" x14ac:dyDescent="0.2">
      <c r="A122" s="45"/>
      <c r="B122" s="48"/>
      <c r="C122" s="48" t="s">
        <v>346</v>
      </c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2.75" x14ac:dyDescent="0.2">
      <c r="A123" s="3"/>
      <c r="B123" s="3"/>
      <c r="C123" s="3" t="s">
        <v>316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2.75" x14ac:dyDescent="0.2">
      <c r="A124" s="3"/>
      <c r="B124" s="3"/>
      <c r="C124" s="3" t="s">
        <v>347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2.75" x14ac:dyDescent="0.2">
      <c r="A125" s="3"/>
      <c r="B125" s="3"/>
      <c r="C125" s="3" t="s">
        <v>348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2.75" x14ac:dyDescent="0.2">
      <c r="A126" s="48"/>
      <c r="B126" s="48"/>
      <c r="C126" s="48" t="s">
        <v>346</v>
      </c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2.75" x14ac:dyDescent="0.2">
      <c r="A127" s="3"/>
      <c r="B127" s="3"/>
      <c r="C127" s="3" t="s">
        <v>316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2.75" x14ac:dyDescent="0.2">
      <c r="A128" s="3"/>
      <c r="B128" s="3"/>
      <c r="C128" s="3" t="s">
        <v>347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2.75" x14ac:dyDescent="0.2">
      <c r="A129" s="3"/>
      <c r="B129" s="3"/>
      <c r="C129" s="3" t="s">
        <v>348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2.75" x14ac:dyDescent="0.2">
      <c r="A130" s="45"/>
      <c r="B130" s="48"/>
      <c r="C130" s="48" t="s">
        <v>346</v>
      </c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2.75" x14ac:dyDescent="0.2">
      <c r="A131" s="3"/>
      <c r="B131" s="3"/>
      <c r="C131" s="3" t="s">
        <v>316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2.75" x14ac:dyDescent="0.2">
      <c r="A132" s="3"/>
      <c r="B132" s="3"/>
      <c r="C132" s="3" t="s">
        <v>347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2.75" x14ac:dyDescent="0.2">
      <c r="A133" s="3"/>
      <c r="B133" s="3"/>
      <c r="C133" s="3" t="s">
        <v>348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2.75" x14ac:dyDescent="0.2">
      <c r="A134" s="48"/>
      <c r="B134" s="48"/>
      <c r="C134" s="48" t="s">
        <v>346</v>
      </c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2.75" x14ac:dyDescent="0.2">
      <c r="A135" s="3"/>
      <c r="B135" s="3"/>
      <c r="C135" s="3" t="s">
        <v>316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2.75" x14ac:dyDescent="0.2">
      <c r="A136" s="3"/>
      <c r="B136" s="3"/>
      <c r="C136" s="3" t="s">
        <v>347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2.75" x14ac:dyDescent="0.2">
      <c r="A137" s="3"/>
      <c r="B137" s="3"/>
      <c r="C137" s="3" t="s">
        <v>348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2.75" x14ac:dyDescent="0.2">
      <c r="A138" s="45"/>
      <c r="B138" s="48"/>
      <c r="C138" s="48" t="s">
        <v>346</v>
      </c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2.75" x14ac:dyDescent="0.2">
      <c r="A139" s="3"/>
      <c r="B139" s="3"/>
      <c r="C139" s="3" t="s">
        <v>316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2.75" x14ac:dyDescent="0.2">
      <c r="A140" s="3"/>
      <c r="B140" s="3"/>
      <c r="C140" s="3" t="s">
        <v>347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2.75" x14ac:dyDescent="0.2">
      <c r="A141" s="3"/>
      <c r="B141" s="3"/>
      <c r="C141" s="3" t="s">
        <v>348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2.75" x14ac:dyDescent="0.2">
      <c r="A142" s="48"/>
      <c r="B142" s="48"/>
      <c r="C142" s="48" t="s">
        <v>346</v>
      </c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2.75" x14ac:dyDescent="0.2">
      <c r="A143" s="3"/>
      <c r="B143" s="3"/>
      <c r="C143" s="3" t="s">
        <v>316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2.75" x14ac:dyDescent="0.2">
      <c r="A144" s="3"/>
      <c r="B144" s="3"/>
      <c r="C144" s="3" t="s">
        <v>347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2.75" x14ac:dyDescent="0.2">
      <c r="A145" s="3"/>
      <c r="B145" s="3"/>
      <c r="C145" s="3" t="s">
        <v>348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2.75" x14ac:dyDescent="0.2">
      <c r="A146" s="45"/>
      <c r="B146" s="48"/>
      <c r="C146" s="48" t="s">
        <v>346</v>
      </c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2.75" x14ac:dyDescent="0.2">
      <c r="A147" s="3"/>
      <c r="B147" s="3"/>
      <c r="C147" s="3" t="s">
        <v>316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2.75" x14ac:dyDescent="0.2">
      <c r="A148" s="3"/>
      <c r="B148" s="3"/>
      <c r="C148" s="3" t="s">
        <v>347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2.75" x14ac:dyDescent="0.2">
      <c r="A149" s="3"/>
      <c r="B149" s="3"/>
      <c r="C149" s="3" t="s">
        <v>348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2.75" x14ac:dyDescent="0.2">
      <c r="A150" s="48"/>
      <c r="B150" s="48"/>
      <c r="C150" s="48" t="s">
        <v>346</v>
      </c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2.75" x14ac:dyDescent="0.2">
      <c r="A151" s="3"/>
      <c r="B151" s="3"/>
      <c r="C151" s="3" t="s">
        <v>316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2.75" x14ac:dyDescent="0.2">
      <c r="A152" s="3"/>
      <c r="B152" s="3"/>
      <c r="C152" s="3" t="s">
        <v>347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2.75" x14ac:dyDescent="0.2">
      <c r="A153" s="3"/>
      <c r="B153" s="3"/>
      <c r="C153" s="3" t="s">
        <v>348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2.75" x14ac:dyDescent="0.2">
      <c r="A154" s="45"/>
      <c r="B154" s="48"/>
      <c r="C154" s="48" t="s">
        <v>346</v>
      </c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2.75" x14ac:dyDescent="0.2">
      <c r="A155" s="3"/>
      <c r="B155" s="3"/>
      <c r="C155" s="3" t="s">
        <v>316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2.75" x14ac:dyDescent="0.2">
      <c r="A156" s="3"/>
      <c r="B156" s="3"/>
      <c r="C156" s="3" t="s">
        <v>347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2.75" x14ac:dyDescent="0.2">
      <c r="A157" s="3"/>
      <c r="B157" s="3"/>
      <c r="C157" s="3" t="s">
        <v>348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2.75" x14ac:dyDescent="0.2">
      <c r="A158" s="48"/>
      <c r="B158" s="48"/>
      <c r="C158" s="48" t="s">
        <v>346</v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2.75" x14ac:dyDescent="0.2">
      <c r="A159" s="3"/>
      <c r="B159" s="3"/>
      <c r="C159" s="3" t="s">
        <v>316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2.75" x14ac:dyDescent="0.2">
      <c r="A160" s="3"/>
      <c r="B160" s="3"/>
      <c r="C160" s="3" t="s">
        <v>347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2.75" x14ac:dyDescent="0.2">
      <c r="A161" s="3"/>
      <c r="B161" s="3"/>
      <c r="C161" s="3" t="s">
        <v>348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2.75" x14ac:dyDescent="0.2">
      <c r="A162" s="45"/>
      <c r="B162" s="48"/>
      <c r="C162" s="48" t="s">
        <v>346</v>
      </c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2.75" x14ac:dyDescent="0.2">
      <c r="A163" s="3"/>
      <c r="B163" s="3"/>
      <c r="C163" s="3" t="s">
        <v>316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2.75" x14ac:dyDescent="0.2">
      <c r="A164" s="3"/>
      <c r="B164" s="3"/>
      <c r="C164" s="3" t="s">
        <v>347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2.75" x14ac:dyDescent="0.2">
      <c r="A165" s="3"/>
      <c r="B165" s="3"/>
      <c r="C165" s="3" t="s">
        <v>348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2.75" x14ac:dyDescent="0.2">
      <c r="A166" s="48"/>
      <c r="B166" s="48"/>
      <c r="C166" s="48" t="s">
        <v>346</v>
      </c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2.75" x14ac:dyDescent="0.2">
      <c r="A167" s="3"/>
      <c r="B167" s="3"/>
      <c r="C167" s="3" t="s">
        <v>316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2.75" x14ac:dyDescent="0.2">
      <c r="A168" s="3"/>
      <c r="B168" s="3"/>
      <c r="C168" s="3" t="s">
        <v>347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x14ac:dyDescent="0.2">
      <c r="A169" s="3"/>
      <c r="B169" s="3"/>
      <c r="C169" s="3" t="s">
        <v>348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2.75" x14ac:dyDescent="0.2">
      <c r="A170" s="45"/>
      <c r="B170" s="48"/>
      <c r="C170" s="48" t="s">
        <v>346</v>
      </c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2.75" x14ac:dyDescent="0.2">
      <c r="A171" s="3"/>
      <c r="B171" s="3"/>
      <c r="C171" s="3" t="s">
        <v>316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2.75" x14ac:dyDescent="0.2">
      <c r="A172" s="3"/>
      <c r="B172" s="3"/>
      <c r="C172" s="3" t="s">
        <v>347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2.75" x14ac:dyDescent="0.2">
      <c r="A173" s="3"/>
      <c r="B173" s="3"/>
      <c r="C173" s="3" t="s">
        <v>348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2.75" x14ac:dyDescent="0.2">
      <c r="A174" s="48"/>
      <c r="B174" s="48"/>
      <c r="C174" s="48" t="s">
        <v>346</v>
      </c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2.75" x14ac:dyDescent="0.2">
      <c r="A175" s="3"/>
      <c r="B175" s="3"/>
      <c r="C175" s="3" t="s">
        <v>316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2.75" x14ac:dyDescent="0.2">
      <c r="A176" s="3"/>
      <c r="B176" s="3"/>
      <c r="C176" s="3" t="s">
        <v>347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2.75" x14ac:dyDescent="0.2">
      <c r="A177" s="3"/>
      <c r="B177" s="3"/>
      <c r="C177" s="3" t="s">
        <v>348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2.75" x14ac:dyDescent="0.2">
      <c r="A178" s="45"/>
      <c r="B178" s="48"/>
      <c r="C178" s="48" t="s">
        <v>346</v>
      </c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2.75" x14ac:dyDescent="0.2">
      <c r="A179" s="3"/>
      <c r="B179" s="3"/>
      <c r="C179" s="3" t="s">
        <v>316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2.75" x14ac:dyDescent="0.2">
      <c r="A180" s="3"/>
      <c r="B180" s="3"/>
      <c r="C180" s="3" t="s">
        <v>347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2.75" x14ac:dyDescent="0.2">
      <c r="A181" s="3"/>
      <c r="B181" s="3"/>
      <c r="C181" s="3" t="s">
        <v>348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2.75" x14ac:dyDescent="0.2">
      <c r="A182" s="48"/>
      <c r="B182" s="48"/>
      <c r="C182" s="48" t="s">
        <v>346</v>
      </c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2.75" x14ac:dyDescent="0.2">
      <c r="A183" s="3"/>
      <c r="B183" s="3"/>
      <c r="C183" s="3" t="s">
        <v>316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2.75" x14ac:dyDescent="0.2">
      <c r="A184" s="3"/>
      <c r="B184" s="3"/>
      <c r="C184" s="3" t="s">
        <v>347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2.75" x14ac:dyDescent="0.2">
      <c r="A185" s="3"/>
      <c r="B185" s="3"/>
      <c r="C185" s="3" t="s">
        <v>348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2.75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2.75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Best Chart</vt:lpstr>
      <vt:lpstr>Weights &amp; Measures</vt:lpstr>
      <vt:lpstr>Labs</vt:lpstr>
      <vt:lpstr>Y-Tube School</vt:lpstr>
      <vt:lpstr>CarbNet CarbProtein Calculator</vt:lpstr>
      <vt:lpstr>Food Test</vt:lpstr>
      <vt:lpstr>3 day test</vt:lpstr>
      <vt:lpstr>Muse 2</vt:lpstr>
      <vt:lpstr>'Best Chart'!Excel_BuiltIn_Print_Area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kingdomvision</dc:creator>
  <cp:lastModifiedBy>Kingdom</cp:lastModifiedBy>
  <dcterms:created xsi:type="dcterms:W3CDTF">2019-10-01T14:44:58Z</dcterms:created>
  <dcterms:modified xsi:type="dcterms:W3CDTF">2023-05-19T05:49:03Z</dcterms:modified>
</cp:coreProperties>
</file>